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C:\Users\chiver\Fredrikstad Kommune\Borg Havn-BH - General\Åpenhetsloven_Levrandører Borg Havn\BIKS-åpenhetsloven\"/>
    </mc:Choice>
  </mc:AlternateContent>
  <xr:revisionPtr revIDLastSave="160" documentId="8_{821DCD4C-96CE-4DD3-9C77-6065D49169CB}" xr6:coauthVersionLast="36" xr6:coauthVersionMax="36" xr10:uidLastSave="{DE3D7D06-5238-4EAC-9F0F-D24067E46FF4}"/>
  <bookViews>
    <workbookView xWindow="0" yWindow="0" windowWidth="24720" windowHeight="11625" tabRatio="924" xr2:uid="{00000000-000D-0000-FFFF-FFFF00000000}"/>
  </bookViews>
  <sheets>
    <sheet name="Selskapsinformasjon" sheetId="22" r:id="rId1"/>
    <sheet name="Åpenhetsloven" sheetId="24" r:id="rId2"/>
    <sheet name="Overordnet" sheetId="23" r:id="rId3"/>
    <sheet name="TableOverordnet" sheetId="4" state="hidden" r:id="rId4"/>
    <sheet name="Menneskerettigheter" sheetId="26" r:id="rId5"/>
    <sheet name="Sysselsetting" sheetId="27" r:id="rId6"/>
    <sheet name="TableMenneskerettigheter" sheetId="7" state="hidden" r:id="rId7"/>
    <sheet name="TableArbeidsforhold" sheetId="10" state="hidden" r:id="rId8"/>
    <sheet name="Miljø &amp; Klima" sheetId="28" r:id="rId9"/>
    <sheet name="TableMiljøOgKlima" sheetId="12" state="hidden" r:id="rId10"/>
    <sheet name="Anti-Korrupsjon" sheetId="29" r:id="rId11"/>
    <sheet name="TableAntiKorrupsjon" sheetId="14" state="hidden" r:id="rId12"/>
    <sheet name="Forbrukerinteresser" sheetId="30" r:id="rId13"/>
    <sheet name="TableForbrukerspørsmål" sheetId="16" state="hidden" r:id="rId14"/>
    <sheet name="Skatt og konkurranseregelverk" sheetId="31" r:id="rId15"/>
    <sheet name="Ark4" sheetId="25" r:id="rId16"/>
    <sheet name="TableKonkurranseOgSkatt" sheetId="18" state="hidden" r:id="rId17"/>
    <sheet name="Values" sheetId="5" state="hidden" r:id="rId18"/>
  </sheets>
  <definedNames>
    <definedName name="ListOptions">Values!$A$2:$A$6</definedName>
    <definedName name="TableValues">Values!$A$2:$B$6</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6" i="18" l="1"/>
  <c r="A6" i="18"/>
  <c r="B5" i="18"/>
  <c r="A5" i="18"/>
  <c r="B4" i="18"/>
  <c r="A4" i="18"/>
  <c r="B3" i="18"/>
  <c r="A3" i="18"/>
  <c r="B2" i="18"/>
  <c r="A2" i="18"/>
  <c r="D1" i="18"/>
  <c r="B10" i="16"/>
  <c r="A10" i="16"/>
  <c r="B9" i="16"/>
  <c r="A9" i="16"/>
  <c r="B8" i="16"/>
  <c r="A8" i="16"/>
  <c r="B7" i="16"/>
  <c r="A7" i="16"/>
  <c r="B6" i="16"/>
  <c r="A6" i="16"/>
  <c r="B5" i="16"/>
  <c r="A5" i="16"/>
  <c r="B4" i="16"/>
  <c r="A4" i="16"/>
  <c r="B3" i="16"/>
  <c r="A3" i="16"/>
  <c r="B2" i="16"/>
  <c r="A2" i="16"/>
  <c r="D1" i="16"/>
  <c r="B14" i="14"/>
  <c r="A14" i="14"/>
  <c r="B13" i="14"/>
  <c r="A13" i="14"/>
  <c r="B12" i="14"/>
  <c r="A12" i="14"/>
  <c r="B11" i="14"/>
  <c r="A11" i="14"/>
  <c r="B10" i="14"/>
  <c r="A10" i="14"/>
  <c r="B9" i="14"/>
  <c r="A9" i="14"/>
  <c r="B8" i="14"/>
  <c r="A8" i="14"/>
  <c r="B7" i="14"/>
  <c r="A7" i="14"/>
  <c r="B6" i="14"/>
  <c r="A6" i="14"/>
  <c r="B5" i="14"/>
  <c r="A5" i="14"/>
  <c r="B4" i="14"/>
  <c r="A4" i="14"/>
  <c r="B3" i="14"/>
  <c r="A3" i="14"/>
  <c r="B2" i="14"/>
  <c r="A2" i="14"/>
  <c r="D1" i="14"/>
  <c r="B13" i="12"/>
  <c r="A13" i="12"/>
  <c r="B12" i="12"/>
  <c r="A12" i="12"/>
  <c r="B11" i="12"/>
  <c r="A11" i="12"/>
  <c r="B10" i="12"/>
  <c r="A10" i="12"/>
  <c r="B9" i="12"/>
  <c r="A9" i="12"/>
  <c r="B8" i="12"/>
  <c r="A8" i="12"/>
  <c r="B7" i="12"/>
  <c r="A7" i="12"/>
  <c r="B6" i="12"/>
  <c r="A6" i="12"/>
  <c r="B5" i="12"/>
  <c r="A5" i="12"/>
  <c r="B4" i="12"/>
  <c r="A4" i="12"/>
  <c r="B3" i="12"/>
  <c r="A3" i="12"/>
  <c r="B2" i="12"/>
  <c r="A2" i="12"/>
  <c r="D1" i="12"/>
  <c r="B13" i="10"/>
  <c r="A13" i="10"/>
  <c r="B12" i="10"/>
  <c r="A12" i="10"/>
  <c r="B11" i="10"/>
  <c r="A11" i="10"/>
  <c r="B10" i="10"/>
  <c r="A10" i="10"/>
  <c r="B9" i="10"/>
  <c r="A9" i="10"/>
  <c r="B8" i="10"/>
  <c r="A8" i="10"/>
  <c r="B7" i="10"/>
  <c r="A7" i="10"/>
  <c r="B6" i="10"/>
  <c r="A6" i="10"/>
  <c r="B5" i="10"/>
  <c r="A5" i="10"/>
  <c r="B4" i="10"/>
  <c r="A4" i="10"/>
  <c r="B3" i="10"/>
  <c r="A3" i="10"/>
  <c r="B2" i="10"/>
  <c r="A2" i="10"/>
  <c r="D1" i="10"/>
  <c r="B12" i="7"/>
  <c r="A12" i="7"/>
  <c r="B11" i="7"/>
  <c r="A11" i="7"/>
  <c r="B10" i="7"/>
  <c r="A10" i="7"/>
  <c r="B9" i="7"/>
  <c r="A9" i="7"/>
  <c r="B8" i="7"/>
  <c r="A8" i="7"/>
  <c r="B7" i="7"/>
  <c r="A7" i="7"/>
  <c r="B6" i="7"/>
  <c r="A6" i="7"/>
  <c r="B5" i="7"/>
  <c r="A5" i="7"/>
  <c r="B4" i="7"/>
  <c r="A4" i="7"/>
  <c r="B3" i="7"/>
  <c r="A3" i="7"/>
  <c r="B2" i="7"/>
  <c r="A2" i="7"/>
  <c r="D1" i="7"/>
  <c r="B14" i="4"/>
  <c r="A14" i="4"/>
  <c r="B13" i="4"/>
  <c r="A13" i="4"/>
  <c r="B12" i="4"/>
  <c r="A12" i="4"/>
  <c r="B11" i="4"/>
  <c r="A11" i="4"/>
  <c r="B10" i="4"/>
  <c r="A10" i="4"/>
  <c r="B9" i="4"/>
  <c r="A9" i="4"/>
  <c r="B8" i="4"/>
  <c r="A8" i="4"/>
  <c r="B7" i="4"/>
  <c r="A7" i="4"/>
  <c r="B6" i="4"/>
  <c r="A6" i="4"/>
  <c r="B5" i="4"/>
  <c r="A5" i="4"/>
  <c r="B4" i="4"/>
  <c r="A4" i="4"/>
  <c r="B3" i="4"/>
  <c r="A3" i="4"/>
  <c r="B2" i="4"/>
  <c r="A2" i="4"/>
  <c r="D1" i="4"/>
</calcChain>
</file>

<file path=xl/sharedStrings.xml><?xml version="1.0" encoding="utf-8"?>
<sst xmlns="http://schemas.openxmlformats.org/spreadsheetml/2006/main" count="331" uniqueCount="193">
  <si>
    <t>Overordnet om vårt arbeid med samfunnsansvar</t>
  </si>
  <si>
    <t>Spørsmål med kommentarer</t>
  </si>
  <si>
    <t>Vårt svar</t>
  </si>
  <si>
    <t>Redegjørelse</t>
  </si>
  <si>
    <t>Våre dokumenter</t>
  </si>
  <si>
    <t>1. Vi vil bidra til en bærekraftig utvikling.</t>
  </si>
  <si>
    <t>Stemmer helt (5)</t>
  </si>
  <si>
    <t>2. Vi har en policy og retningslinjer som beskriver hvordan vi skal arbeide for å opptre ansvarlig og den er offentlig kjent.</t>
  </si>
  <si>
    <t>3. Vår policy er godt kjent og innarbeidet i virksomhetens rutiner.</t>
  </si>
  <si>
    <t>4. Vi kommuniserer tydelig internt og eksternt at vi respekterer menneskerettighetene, herunder de faglige rettigheter til dem som berøres av vår virksomhet.</t>
  </si>
  <si>
    <t>5. Vi kartlegger om vår egen virksomhet har eller kan få negative konsekvenser for mennesker, samfunn, og miljø, dvs vi gjennomfører risikobaserte aktsomhetsvurderinger.</t>
  </si>
  <si>
    <t xml:space="preserve">6. Oppdager vi at vår virksomhet har eller kan få slik negativ påvirkning, iverksetter vi tiltak for å forebygge risiko eller avhjelpe negative konsekvenser. </t>
  </si>
  <si>
    <t xml:space="preserve">7. Vi oppfordrer våre forretningsforbindelser til å ta samfunnsansvar og følge vår policy og retningslinjer. </t>
  </si>
  <si>
    <t>Stemmer ganske bra (4)</t>
  </si>
  <si>
    <t>8. Vi kartlegger om vi kan knyttes direkte til negative konsekvenser for mennesker, samfunn og miljø gjennom våre forretningsforbindelser, selv om vi ikke selv har forårsaket konsekvensene eller bidratt til dem.</t>
  </si>
  <si>
    <t>9. Hvis våre forretningsforbindelser er ansvarlig for slike negative konsekvenser, eller det er risiko for at de kan bli det, søker vi å påvirke dem til å endre praksis og å avhjelpe negative konsekvenser av deres virksomhet.</t>
  </si>
  <si>
    <t xml:space="preserve">10. Vi har rutiner som skal sikre at vi opptrer lovlydig i alle forhold. </t>
  </si>
  <si>
    <t>11. Vi kommuniserer med og tar hensyn til innspill fra våre interessenter ved utviklingen av våre policyer, retningslinjer og risikoanalyser.</t>
  </si>
  <si>
    <t>12. Når vi jobber med prosjekter som kan få betydelige konsekvenser for et lokalsamfunn, fagforeninger, ansatte og/eller interessenter, legger vi til rette for at lokale interessenter kan fremme sine synspunkter, og tar hensyn til innspillene deres i våre beslutningsprosesser.</t>
  </si>
  <si>
    <t>13. Hvis noen varsler om kritikkverdig praksis i vår bedrift, blir de ikke straffet for det.</t>
  </si>
  <si>
    <t>Spørsmål</t>
  </si>
  <si>
    <t>Titel:</t>
  </si>
  <si>
    <t>Menneskerettigheter, herunder faglige rettigheter*</t>
  </si>
  <si>
    <t>Spørsmå med kommentarer</t>
  </si>
  <si>
    <t>1. Vi har en menneskerettighetspolicy som er vedtatt av selskapets øverste ledelse.</t>
  </si>
  <si>
    <r>
      <t>2. Vår menneskerettighetspolicy forplikter oss til å respektere menneskerettighetene</t>
    </r>
    <r>
      <rPr>
        <b/>
        <sz val="10"/>
        <color rgb="FF003875"/>
        <rFont val="Calibri"/>
        <family val="2"/>
        <scheme val="minor"/>
      </rPr>
      <t xml:space="preserve"> </t>
    </r>
    <r>
      <rPr>
        <sz val="10"/>
        <color rgb="FF003875"/>
        <rFont val="Calibri"/>
        <family val="2"/>
        <scheme val="minor"/>
      </rPr>
      <t>til dem som berøres av vår virksomhet, og til å påvirke våre forretningsforbindelser til å gjøre det samme.</t>
    </r>
  </si>
  <si>
    <t>3. Vår menneskerettighetspolicy er offentlig tilgjengelig og godt kjent, både internt og av våre forretningsforbindelser.</t>
  </si>
  <si>
    <t>Ja gjennom vår internettside og via avtaler med forretningsforbindelser</t>
  </si>
  <si>
    <t>4. Vi kartlegger risikoen for om vår virksomhet, produkter og tjenester forårsaker eller bidra til menneskerettighetskrenkelser, dvs vi gjennomfører aktsomhetsvurderinger med hensyn til menneskerettigheter.</t>
  </si>
  <si>
    <t>Stemmer ikke (1)</t>
  </si>
  <si>
    <t>5. Vi prioriterer risikoene slik at vi kan iverksette relevante tiltak.</t>
  </si>
  <si>
    <t>6. Vi har - eller deltar i - en klagordning hvor berørte kan henvende seg og få hjelp til rette opp skadevirkninger.</t>
  </si>
  <si>
    <t xml:space="preserve">7. Avdekker vi at vi har forårsaket eller bidratt til menneskerettighetsbrudd, iverksetter vi tiltak for å avhjelpe skaden. </t>
  </si>
  <si>
    <t xml:space="preserve">8. Avdekker vi risiko for at vi ikke respekterer menneskerettighetene, iverksetter vi risikoreduserende tiltak.  </t>
  </si>
  <si>
    <t xml:space="preserve">9. Vi kartlegger om våre forretningsforbindelser respekterer menneskerettighetene på områder som er direkte knyttet til vår virksomhet, tjenester eller produkter, dvs vi gjennomfører aktsomhetsvurderinger. </t>
  </si>
  <si>
    <t>10. Avdekker vi at våre forretningsforbindelser ikke respekterer menneskerettighetene, eller at det er en risiko for dette, bruker vi våre påvirkningsmuligheter til å forebygge eller begrense skadevirkningene.</t>
  </si>
  <si>
    <t>11. Vi rapporterer offentlig og regelmessig om hvordan vi arbeider med menneskerettighetsspørsmål.</t>
  </si>
  <si>
    <t>Stemmer delvis (3)</t>
  </si>
  <si>
    <t xml:space="preserve">*Menneskerettigheter omfatter som et minimum de internasjonalt anerkjente menneskerettighetene bestående av Verdenserklæringen om menneskerettighetene, FNs konvensjon om sivile og politiske rettigheter og FNs konvensjon om økonomisk, sosiale og kulturelle rettigheter, samt de grunnleggende rettighetene i Den internasjonale arbeidsorganisasjonens (ILO)s erklæring om grunnleggende prinsipper og rettigheter i arbeidslivet. I OECDs retningslinjer er faglige rettigheter både omfattet avkapttel IV om menneskerettigheter og V og kapittel om sysselsetting. </t>
  </si>
  <si>
    <t>Sysselsetting og forholdet mellom partene i arbeidslivet</t>
  </si>
  <si>
    <t>1. Alle som jobber hos oss har rett til å etablere, eller melde seg inn i en fagforening etter eget valg.</t>
  </si>
  <si>
    <r>
      <t>2.</t>
    </r>
    <r>
      <rPr>
        <b/>
        <sz val="10"/>
        <color rgb="FF003875"/>
        <rFont val="Calibri"/>
        <family val="2"/>
        <scheme val="minor"/>
      </rPr>
      <t xml:space="preserve"> </t>
    </r>
    <r>
      <rPr>
        <sz val="10"/>
        <color rgb="FF003875"/>
        <rFont val="Calibri"/>
        <family val="2"/>
        <scheme val="minor"/>
      </rPr>
      <t xml:space="preserve"> Vi deltar konstruktivt i kollektive forhandlinger med ansattes representanter om lønns- og arbeidsvilkår, enten direkte eller via vår arbeidsgiverforening. </t>
    </r>
  </si>
  <si>
    <t xml:space="preserve">3. Vi gir arbeidstakerrepresentanter ressurser for å utforme effektive tariffavtaler. </t>
  </si>
  <si>
    <t>4. Vi deler informasjon om virksomheten og har et konstruktivt samarbeid med våre ansatte.</t>
  </si>
  <si>
    <t>5. Vi varsler i rimelig tid og har dialog om planer som kan få stor betydning for sysselsettingen slik at negative følger kan begrenses så langt det lar seg gjøre, som for eksempel masseoppsigelser.</t>
  </si>
  <si>
    <t>6. Vi har tiltak som skal sikre at vi verken forårsaker eller medvirker til barnearbeid.</t>
  </si>
  <si>
    <t>7. Vi har tiltak som skal sikre at vi verken forårsaker eller medvirker til tvangsarbeid.</t>
  </si>
  <si>
    <t>8. Vi har tiltak som skal sikre at vi verken forårsaker eller medvirker til diskriminering.</t>
  </si>
  <si>
    <t>9. Vi arbeider målrettet for å oppnå gode resultater når det gjelder helse og sikkerhet på arbeidsplassen.</t>
  </si>
  <si>
    <t>10. Vi gir ansatte opplæring.</t>
  </si>
  <si>
    <t>11. Vi tilbyr lønninger og kompensasjonsordninger i tråd med bransjestandarder, og sikrer at lønnen som  et minimum tilfredsstiller ansattes og deres familiers grunnleggende behov.</t>
  </si>
  <si>
    <t>12. Vi søker å påvirke våre forretningsforbindelser til å etterleve de samme prinsippene som oss.</t>
  </si>
  <si>
    <t>Miljø og klima</t>
  </si>
  <si>
    <t>1. Vi ønsker å bidra til en utvikling som er bærekraftig for miljø og klima.</t>
  </si>
  <si>
    <t>2. Vi anvender føre vár-prinsippet i tilfeller der det er fare for alvorlig skade på miljøet, folks helse og sikkerhet.</t>
  </si>
  <si>
    <t>Gjennom våre risikovurderinger så fanger vi farer og usikkerhet og gjennomfører tiltak</t>
  </si>
  <si>
    <t>3. Vi arbeider kontinuerlig for å redusere miljø- og helse-belastningen av vår virksomhet, produkter og tjenester.</t>
  </si>
  <si>
    <t xml:space="preserve">4. Vi bestreber oss på å bruke nyeste teknologi (BAT) i hele virksomheten. </t>
  </si>
  <si>
    <t>Kravene til BAT er også endel av våre utslippstillatelser og del av våre samsvarsvurderinger i forhold til disse</t>
  </si>
  <si>
    <r>
      <t>5. Vi kartlegger helse- og miljøeffekten av vår virksomhet og våre produkter og tjenester.</t>
    </r>
    <r>
      <rPr>
        <b/>
        <sz val="10"/>
        <color rgb="FF003875"/>
        <rFont val="Calibri"/>
        <family val="2"/>
        <scheme val="minor"/>
      </rPr>
      <t xml:space="preserve"> </t>
    </r>
  </si>
  <si>
    <t>6. Vi har et miljøstyringssystem hvor vi har definert konkrete mål om forbedringer. Vi iverksetter tiltak for å nå målene, og undersøker regelmessig status for måloppnåelse</t>
  </si>
  <si>
    <t>7. Alle som jobber for oss får opplæring i våre miljømål, hvordan vi arbeider for å nå dem, og hva det betyr for deres arbeidssituasjon.</t>
  </si>
  <si>
    <t>8. Vi søker å påvirke våre forretningsforbindelser til å forbedre sine miljøprestasjoner.</t>
  </si>
  <si>
    <t>9. Vi informerer kundene om helse- og miljøeffektene av våre varer og tjenester.</t>
  </si>
  <si>
    <t>10. Hvis lokalsamfunn blir berørt av helse- og miljømessige konsekvenser av vår virksomhet,  tar dem med på råd før vi fatter beslutninger.</t>
  </si>
  <si>
    <t>11. Vi har beredskap for å forebygge og håndtere alvorlige helse- og miljøskader eller -ulykker som skyldes vår virksomhet, og vil øyeblikkelig melde slike hendelser til myndighetene.</t>
  </si>
  <si>
    <t>Egne rutiner for varsling og eget beredskapsplanverk</t>
  </si>
  <si>
    <t xml:space="preserve">12. Vi rapporterer regelmessig og offentlig om fremdriften i vårt miljøarbeid, og gir offentligheten, så langt det lar seg gjøre, tilstrekkelige, målbare, etterprøvbare og aktuelle opplysninger om poteniselle helse-, miljø- og sikkerhetsmessige konsekvenser av virksomheten. </t>
  </si>
  <si>
    <t>Anti-korrupsjon</t>
  </si>
  <si>
    <t>Kommentarer</t>
  </si>
  <si>
    <t xml:space="preserve">1. Vi tar klar avstand fra alle former for korrupsjon og bestikkelser, inkludert bruk av tilretteleggelsespenger (smøring). </t>
  </si>
  <si>
    <t xml:space="preserve">3. Hvis vi unntaksvis og i samsvar med gjeldende rett blir nødt til å utbetale småbeløp som tilretteleggelsespenger, blir betalingen rutinemessig rapportert og bokført. </t>
  </si>
  <si>
    <t>4. Vår holdning til korrupsjon, smøring og bestikkelser og hvordan vi arbeider for å bekjempe dette, er offentlig kjent.</t>
  </si>
  <si>
    <t>5. Vi kartlegger regelmessig vår risiko for å bli involvert i korrupsjon, smøring og bestikkelser, og iverksetter målrettede tiltak basert på denne informasjonen.</t>
  </si>
  <si>
    <t xml:space="preserve">6. Vi har et korrupsjonsregelverk som skal sikre at verken bedriften, ansatte eller noen som representerer oss blir involvert i korrupsjon, bestikkelser eller smøring. </t>
  </si>
  <si>
    <t>7. Våre ansatte får opplæring i korrupsjonsregelverket vårt og vet hvordan vi arbeider med å bekjempe korrupsjon, bestikkelser og smøring.</t>
  </si>
  <si>
    <r>
      <t>8. Vi har programmer for internkontroll som skal sikre at vårt korrupsjonsregelverk blir etterlevet.</t>
    </r>
    <r>
      <rPr>
        <b/>
        <sz val="10"/>
        <color rgb="FF003875"/>
        <rFont val="Calibri"/>
        <family val="2"/>
        <scheme val="minor"/>
      </rPr>
      <t xml:space="preserve">  </t>
    </r>
    <r>
      <rPr>
        <sz val="10"/>
        <color rgb="FF003875"/>
        <rFont val="Calibri"/>
        <family val="2"/>
        <scheme val="minor"/>
      </rPr>
      <t xml:space="preserve">Dette inkluderer finansielle prosedyrer og systemer som er utformet slik at de ikke kan benyttes til å gi, eller til å skjule bestikkelser. </t>
    </r>
  </si>
  <si>
    <t>9. Hvis vi bruker agenter, utfører vi bakgrunnssjekk og gir en betaling som står i rimelig forhold til tjenesten vi kjøper.</t>
  </si>
  <si>
    <t>10. Vi fører lister over agenter vi bruker, og gir myndighetene tilgang til denne informasjonen, hvis vi blir spurt.</t>
  </si>
  <si>
    <t xml:space="preserve">11. Vi oppmuntrer våre forretningspartnere til å innta samme strenge  holdning til korrupsjon, smøring og bestikkelser som oss selv. </t>
  </si>
  <si>
    <t>12. Vi gir ikke ulovlige bidrag til politiske kandidater, partier eller politiske organisasjoner.</t>
  </si>
  <si>
    <r>
      <t>13. Dersom politiske bidrag unntaksvis gis må dette skje på offentlig og på lovlig vis, og toppledelsen må være informert.</t>
    </r>
    <r>
      <rPr>
        <b/>
        <sz val="10"/>
        <color rgb="FF003875"/>
        <rFont val="Calibri"/>
        <family val="2"/>
        <scheme val="minor"/>
      </rPr>
      <t xml:space="preserve"> </t>
    </r>
  </si>
  <si>
    <t>Forbrukerinteresser og markedsføring</t>
  </si>
  <si>
    <t xml:space="preserve">1. Vi gjennomfører tiltak som skal sikre at våre varer og tjenester alltid har god og pålitelig  kvalitet. </t>
  </si>
  <si>
    <t>2. Vi legger føre-var-prinsippet til grunn.</t>
  </si>
  <si>
    <t>3. Vi følger alle relevante lover og regler for forbrukerhelse og forbrukersikkerhet, helseadvarsler og sikkerhetsinformasjon.</t>
  </si>
  <si>
    <t>4. Vi gir forbrukerne tydelig informasjon om våre varer og tjenester, og hvordan de bør brukes, lagres, vedlikeholdes og sluttbehandles.</t>
  </si>
  <si>
    <t>5. Vi tilbyr forbrukerne rettferdige, enkle og effektive tvisteløsnings- og erstatningsordninger.</t>
  </si>
  <si>
    <t>6. Vi sikrer at vi ikke bruker villedende eller misvisende påstander i vår markedsføring.</t>
  </si>
  <si>
    <t>7. Vi tar avstand fra fortielser og andre villedende, misvisende og illojale handlinger.</t>
  </si>
  <si>
    <t>8. Vi tar særlig hensyn til sårbare forbrukergrupper, som for eksempel barn.</t>
  </si>
  <si>
    <t>har ikke produkter som er rettet mot barn</t>
  </si>
  <si>
    <t>9. Vi respekterer forbrukernes rett til privatliv, og forvalter informasjon om forbrukere som vi innhenter, oppbevarer, bruker eller videreformidler på en sikker og ansvarlig måte.</t>
  </si>
  <si>
    <t>Skatt og respekt for konkurranseregelverk</t>
  </si>
  <si>
    <t>1. Vi er kjent med gjeldende konkurranselover og forskrifter i alle land hvor vi driver virksomhet og gjenomfører og vedlikeholder tiltak som sikrer etterlevelse av disse.</t>
  </si>
  <si>
    <t xml:space="preserve">2. Vi har tiltak som skal sikre at vi ikke deltar i konkurransebegrensende samarbeid  om pris, manipulerende tilbud, anbud, markedsdeling, kvoter eller lignende. </t>
  </si>
  <si>
    <t xml:space="preserve">3.Vi samarbeider med konkurransemyndighetene i forbindelse med tilsyn eller gransking av mulige ulovlige forhold. </t>
  </si>
  <si>
    <t>4. Vi fremmer kunnskap og bevissthet hos både ledelsen og ansatte om betydningen av å etterleve konkurranselover og -forskrifter.</t>
  </si>
  <si>
    <t>5. Vi betaler skatt i rett tid. Vårt styre har vedtatt en klar policy om at vi skal etterleve skattelovgivningen og  dens intensjon i alle land hvor vi driver virksomhet.</t>
  </si>
  <si>
    <t>Options</t>
  </si>
  <si>
    <t>Values</t>
  </si>
  <si>
    <t>Stemmer litt (2)</t>
  </si>
  <si>
    <t>2. Har virksomheten retningslinjer for formidling og regelmessig oppfølgning av retningslinjene for aktsomhetsvurderinger i egen virksomhet, og i leverandørkjeden?</t>
  </si>
  <si>
    <t>Overordnet om vårt arbeid med åpenhetsloven</t>
  </si>
  <si>
    <t>3. Vi gjennomfører revisjoner av våre leverandører, også med formål å sikre ivaretakelse av anstendige arbeidsforhold og grunnleggende menneskerettigheter?</t>
  </si>
  <si>
    <t>1. Er virksomheten omfattet av åpenhetsloven?</t>
  </si>
  <si>
    <t>2. Har styret vedtatt retningslinjer for aktsomhetsvurderinger, eller rutiner i henhold til åpenhetsloven</t>
  </si>
  <si>
    <t>Erklæring om aktsomhet</t>
  </si>
  <si>
    <t xml:space="preserve">Virksomheten har kartlagt egne verdikjeder og utført aktsomhetsvurdering. </t>
  </si>
  <si>
    <t>Er det iverksatt tiltak overfor noen leverandører</t>
  </si>
  <si>
    <t>Virksomheten har kartlagt egne verdikjeder og utført aktsomhetsvurdering. På dette grunnlaget kan vi erklære at våre produkter og tjenester ikke representerer risiko for menneskerettigheter i utlandet som tilsier videre oppfølging med tiltak fra vår side</t>
  </si>
  <si>
    <t>Ja</t>
  </si>
  <si>
    <t>Delvis</t>
  </si>
  <si>
    <t>Nei</t>
  </si>
  <si>
    <t>Selskapsinformasjon</t>
  </si>
  <si>
    <t>Vi har egne kurs med dette som tema</t>
  </si>
  <si>
    <t>10. Vi er ISO-9001 sertifisert</t>
  </si>
  <si>
    <t>2. Vi er kjent med internasjonale konvensjoner om bekjempelse av korrupsjon og nasjonal anti-korrupsjonslovgivning i de landene vi opererer.</t>
  </si>
  <si>
    <t>Økonomi har egne systemer, prosesser og rutiner i vårt ledelsessystem. I tillegg gjennomføres det årlig ekstern revisjon.</t>
  </si>
  <si>
    <t>Del av vår Code of Conduct (etterlever alle lover)</t>
  </si>
  <si>
    <t>13. Vår virksomhet er ISO-14001 sertifisert</t>
  </si>
  <si>
    <t xml:space="preserve">Egne mål inngen for området og KPIer disse er uarbeidet med konsernets bærekraftsmål som føring. </t>
  </si>
  <si>
    <t>Vi gjennomfører kartlegging, risikovurdering og miljøakspetanalyse og har mål på å forbedre våre prestasjoner innen dette.</t>
  </si>
  <si>
    <t>12. Vi er ISO-45001 sertifisert</t>
  </si>
  <si>
    <t>Dette vil fortløpende vurderes utfra svar på aksomhetsvurderinger og revisjoner</t>
  </si>
  <si>
    <t>Selskapsinformasjon overordnet</t>
  </si>
  <si>
    <t>Borg Havn IKS</t>
  </si>
  <si>
    <r>
      <t xml:space="preserve">Organisasjonsnummer
</t>
    </r>
    <r>
      <rPr>
        <sz val="12"/>
        <color theme="1"/>
        <rFont val="Calibri"/>
        <family val="2"/>
        <scheme val="minor"/>
      </rPr>
      <t>970 937 099</t>
    </r>
  </si>
  <si>
    <r>
      <t xml:space="preserve">Nettside
</t>
    </r>
    <r>
      <rPr>
        <sz val="12"/>
        <color theme="1"/>
        <rFont val="Calibri"/>
        <family val="2"/>
        <scheme val="minor"/>
      </rPr>
      <t>www.borg-havn.no</t>
    </r>
  </si>
  <si>
    <r>
      <t xml:space="preserve">Postadresse
</t>
    </r>
    <r>
      <rPr>
        <sz val="12"/>
        <color theme="1"/>
        <rFont val="Calibri"/>
        <family val="2"/>
        <scheme val="minor"/>
      </rPr>
      <t>Øraveien 27, 1630 Gamle Fredrikstad</t>
    </r>
  </si>
  <si>
    <r>
      <t xml:space="preserve">Antall ansatte
</t>
    </r>
    <r>
      <rPr>
        <sz val="11"/>
        <color theme="1"/>
        <rFont val="Calibri"/>
        <family val="2"/>
        <scheme val="minor"/>
      </rPr>
      <t>23</t>
    </r>
  </si>
  <si>
    <r>
      <t xml:space="preserve">Ansvarlig for standardbesvarelse åpenhetsloven (dette dokumentet)
</t>
    </r>
    <r>
      <rPr>
        <sz val="11"/>
        <color theme="1"/>
        <rFont val="Calibri"/>
        <family val="2"/>
        <scheme val="minor"/>
      </rPr>
      <t>Charlotte Iversen miljøsjef</t>
    </r>
  </si>
  <si>
    <t>IKS er omfattet av åpenhetsloven dersom de regnes som «store selskaper» etter regnskapsloven § 1-5 eller dersom de oppfyller vilkårene i åpenhetsloven § 3. Det går frem av Barne- og familiedepartementets svarbrev til Samfunnsbedriftene.</t>
  </si>
  <si>
    <t xml:space="preserve">Saker om åpenhetsloven er behandlet av havnestyret i to saker: sak 10/23 og sak 17/23 </t>
  </si>
  <si>
    <t>Retingslinjer for arbeid med åpenhetsloven er utarbeidet, juni 2023.</t>
  </si>
  <si>
    <t>Borg havn gjennomfører aksomshetsvurdering, og risikovurdering av våre leverandører og med dette som utgangspunkt bestemmer vi hvilke leverandører som skal revideres.</t>
  </si>
  <si>
    <t xml:space="preserve">Arbeid er igangsatt for å kartlegge leverandører/aktsomhetsvurdering. Dett vil være en løpende prosess. </t>
  </si>
  <si>
    <t>Borg Havns visjon er å være en bærekraftig havn med nye, bærekraftig løsninger. Vi jobber aktivt med grønn omstilling og utvikling og har flere målsetninger innenfor tema miljø og bærekraft.</t>
  </si>
  <si>
    <t>https://www.borg-havn.no/wp-content/uploads/2021/07/BORG-HAVN-IKS_MILJOPOLITIKK.pdf</t>
  </si>
  <si>
    <t>Er en del av vårt ledelses- og styringssystem og inngår i opplæring av nyansatte.</t>
  </si>
  <si>
    <t>Dette er en del av informasjonen på vår hjemmeside, og vil være i fokusområder både i opplæring og kommunikasjon fra ledelsen/organisasjonen.</t>
  </si>
  <si>
    <t>https://www.borg-havn.no/wp-content/uploads/2023/07/Retningslinjer-for-arbeid-med-apenhetsloven_v1.docx-1.pdf</t>
  </si>
  <si>
    <t>Som en del av vårt HMS-årshjul skal det gjennomføres det årlig aktomhetsvurderinger og risikovurderinger.</t>
  </si>
  <si>
    <t>I prosess med aktomhetsvurdering og risikovurdering så skal evt. avvik registreres og følges opp i avvikssystemet, Simployer.</t>
  </si>
  <si>
    <t xml:space="preserve">Vårt arbeid med Åpenhetsloven vil forsterke dette arbeidet med aktsomhetsvurdering. Fremover vil vi gjennomføre leverandørrevisjoner for å kunne av dekke mulige negative konsekvenser. </t>
  </si>
  <si>
    <t>Der dettes oppdages vil aktøren påvirkes til  å endre praksis, som ytterste konsekvens vil avtalen termineres.</t>
  </si>
  <si>
    <t xml:space="preserve">Rutiner og retningslinjer skal følges opp gjennom interne prosesser, og som en del av vårt styrings- og ledelsessystem. </t>
  </si>
  <si>
    <t>Som en del av vårt arbeid med helse, miljø og sikkerhet inkl. sertifisering etter Miljøfyrtårn så samhandler vi med interessenter av havna.  I tillegg så gjennomføres det kundeundersøkelse, kunde og leverandørmøter, nabomøter og medarbeiderundersøkelse m.m. I alle fora får vi innspill til våre policyer.</t>
  </si>
  <si>
    <t>I våre prosesser med ulike prosjekter tas det  hensyn til intressenter/naboer, når det gjelder kommunikasjon og medvirkning.</t>
  </si>
  <si>
    <t xml:space="preserve">Borg Havn har rutine for varsling av kritikkverdige forhold. </t>
  </si>
  <si>
    <t>Interkommualt havneselskap med formål om å samordne alle kommunal havnevirksomhet i eierkommunene.</t>
  </si>
  <si>
    <t>Vi krever dette i våre standard rammeavtale med leverandører der aksept for etterlevelse er en  del av kontraktsbestemmelsene. Våre spesielle kontraktsbestemmelser inkluderer også krav til lønns- og arbeidsvilkår, IK, sikkerhet, helse og arbeidsmiljø (SHA) for arbeid som skjer i Norge.</t>
  </si>
  <si>
    <t xml:space="preserve">Borg Havn har en ansvarlighetspolitikk (Code of Conduct) og etiske retningslinjer for egne ansatte som også skal følges av forretningspartnere. </t>
  </si>
  <si>
    <t>Del av vår retningslinjer for arbeid med åpenhetsloven og etiske retningslinjer.</t>
  </si>
  <si>
    <t>https://www.borg-havn.no/apenhetsloven/</t>
  </si>
  <si>
    <t>Gjennom våre leverandørvurderinger, og evt. revisjoner og nå aktomshetsvurderinger.</t>
  </si>
  <si>
    <t>Har informasjon og medlingsadresse på vår nettside (info om åpenhetslven og mulighet for å registrer avvik).</t>
  </si>
  <si>
    <t>Kan varsles gjennom varslingskanalen eller som avvik og vil dermed bli behandlet med korrigerende tiltak. Registreres også i avvikssystemet dersom aktsomhetsvurderingen avdekker dette.</t>
  </si>
  <si>
    <t>Dette kan for eksempel være stedlig revisjon for verifikasjon.</t>
  </si>
  <si>
    <t>Gjennomfører aktsomhetsvurdering og evt. revisjoner</t>
  </si>
  <si>
    <t xml:space="preserve">Vil være en integret del i bedriftens års- og bærekraftsrapportering. </t>
  </si>
  <si>
    <t>Ja, og vi er medlem av arbeidsgiverforeningen Samfunnsbedriftene og NHO Transport og logistikk.</t>
  </si>
  <si>
    <t>Daglig leder gjennomfører hvert allmannamøter hvor alle ansatte har mulighet til å delta. Det er etablert eget HMS-team og egne samarbeidsmøter med ansattrepresentanter.</t>
  </si>
  <si>
    <t xml:space="preserve">Gjennom aktsomhetsvurdering og risikovurdering vil slik risiko kunne avdekkes, vil være aktuelt fremover. </t>
  </si>
  <si>
    <t>Likebehandling er del av våre retningslinjer for arbeid med åpenhetsloven og etiske retningslinjer. Vi har varslingskanal som kan benyttes dersom slikt likevel skulle oppstå.</t>
  </si>
  <si>
    <t xml:space="preserve">Egene målsetninger/KPI'er, HMS-årshjul og HMS-plan. Sertifisert etter Miljøfyrtårn, gyldig til 01.11.2024.  </t>
  </si>
  <si>
    <t>Foreligger rutine for opplæring av nyansatte, "fadderordning".</t>
  </si>
  <si>
    <t>Følger gjeldende og inngåtte tafiffavtaler.</t>
  </si>
  <si>
    <t>Gjennom våre retningslinjer for åpenhetsloven og våre etiske retningslinjer er det krav tiletterlevelse for leverandører.</t>
  </si>
  <si>
    <t xml:space="preserve">Borg Havn har stort fokus på en bærekraftig utvikling og grønn omstilling. Inngår i vår strategi og målsetninger.  </t>
  </si>
  <si>
    <t>https://www.borg-havn.no/ Årsrapporter og nettsider</t>
  </si>
  <si>
    <t>Ja og dette er sertifisert etter Miljøfyrtårn. Gyldighet av sertifikatet er 01.11.2024.</t>
  </si>
  <si>
    <t>Del av vårt HMS-årshjul å gjennomgå de ikke økonomiske målene og handlingsplanene på veien dit, samt fokus i månedlige driftsrapporter til daglig leder.</t>
  </si>
  <si>
    <t xml:space="preserve">Miljøprestasjoner og tiltak vurderes ved anskaffelser/standard kontrakter for forretningsforbindelser. Arbeidet vil utvikles videre. </t>
  </si>
  <si>
    <t xml:space="preserve">Kundene får innformasjon gjennom vårt klimaregnskap og rapportering.  Evt. egen opplæring ved behov.  </t>
  </si>
  <si>
    <t xml:space="preserve">I saker av søknadspliktig karakter vil Statsforvalter/Kommune og andre intressenter være involvert. Ved mindre tiltak informeres berørte aktører og naboer. </t>
  </si>
  <si>
    <t xml:space="preserve">Som en del av arbeidet med våre utslippstillatelser så må vi rapportere årlig til myndighetene. I tillegg så utarbeider vi årsrapporter (fra 2023 også Bærekraftsrapport). </t>
  </si>
  <si>
    <t>Del av våre etiske retningslinjer.</t>
  </si>
  <si>
    <t>Våre etiske retningslinjer er publisert på vår nettside.</t>
  </si>
  <si>
    <t>https://www.borg-havn.no/wp-content/uploads/2023/07/Etiske-retningslinjer-BIKS.pdf</t>
  </si>
  <si>
    <t>Gjøres i forbindelse gjennomgang med ekstern revisor?</t>
  </si>
  <si>
    <t>Vi har utarbeidet etiske retningslinjer.</t>
  </si>
  <si>
    <t xml:space="preserve">Normalt konkurransedyktige betingelser og gjennomfører egen leverandørvurdering </t>
  </si>
  <si>
    <t>Har prosesser, rutiener og instruksjoner for å sikre dette. Samt systematisk avvikshåndtering.</t>
  </si>
  <si>
    <t>Vi forholder oss tl norsk lov og løser problemer på lavest mulig nivå.</t>
  </si>
  <si>
    <t>Viktig med fokus på grønnvasking</t>
  </si>
  <si>
    <t>Borg Havn skal være åpne og transperant i vår kommunikajson og handlinger</t>
  </si>
  <si>
    <t>Ja, men det er ikke utarbeidet egne retningslinjer for personvern</t>
  </si>
  <si>
    <t xml:space="preserve">Etiske rettningslinjer for våre ansatte er utarbeidet. </t>
  </si>
  <si>
    <t xml:space="preserve">Ja, men har ingen interne rutiner for dette. </t>
  </si>
  <si>
    <t>Aktsomhetsvurderingen gjelder for perioden 01.01.2023-30.06.2023</t>
  </si>
  <si>
    <r>
      <t xml:space="preserve">e-postadresse </t>
    </r>
    <r>
      <rPr>
        <vertAlign val="superscript"/>
        <sz val="12"/>
        <color rgb="FFFF0000"/>
        <rFont val="Calibri"/>
        <family val="2"/>
        <scheme val="minor"/>
      </rPr>
      <t>(åpenhetsloven/aktsomhetsvurdering)</t>
    </r>
    <r>
      <rPr>
        <vertAlign val="superscript"/>
        <sz val="12"/>
        <color theme="1"/>
        <rFont val="Calibri"/>
        <family val="2"/>
        <scheme val="minor"/>
      </rPr>
      <t xml:space="preserve">
</t>
    </r>
    <r>
      <rPr>
        <sz val="12"/>
        <color theme="1"/>
        <rFont val="Calibri"/>
        <family val="2"/>
        <scheme val="minor"/>
      </rPr>
      <t>firmapost@borg-havn.no</t>
    </r>
  </si>
  <si>
    <r>
      <t>e-postadresse</t>
    </r>
    <r>
      <rPr>
        <vertAlign val="superscript"/>
        <sz val="12"/>
        <color rgb="FFFF0000"/>
        <rFont val="Calibri"/>
        <family val="2"/>
        <scheme val="minor"/>
      </rPr>
      <t xml:space="preserve"> andre henvendelser</t>
    </r>
    <r>
      <rPr>
        <vertAlign val="superscript"/>
        <sz val="12"/>
        <color theme="1"/>
        <rFont val="Calibri"/>
        <family val="2"/>
        <scheme val="minor"/>
      </rPr>
      <t xml:space="preserve">
</t>
    </r>
    <r>
      <rPr>
        <sz val="12"/>
        <color theme="1"/>
        <rFont val="Calibri"/>
        <family val="2"/>
        <scheme val="minor"/>
      </rPr>
      <t>firmapost@borg-havn.no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</si>
</sst>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4"/>
      <color rgb="FF7D6A55"/>
      <name val="Calibri"/>
      <family val="2"/>
      <scheme val="minor"/>
    </font>
    <font>
      <b/>
      <sz val="10"/>
      <color theme="0"/>
      <name val="Calibri"/>
      <family val="2"/>
      <scheme val="minor"/>
    </font>
    <font>
      <sz val="10"/>
      <color rgb="FF003875"/>
      <name val="Calibri"/>
      <family val="2"/>
      <scheme val="minor"/>
    </font>
    <font>
      <sz val="10"/>
      <color theme="1" tint="0.34998626667073579"/>
      <name val="Calibri"/>
      <family val="2"/>
      <scheme val="minor"/>
    </font>
    <font>
      <u/>
      <sz val="11"/>
      <color theme="10"/>
      <name val="Calibri"/>
      <family val="2"/>
      <scheme val="minor"/>
    </font>
    <font>
      <b/>
      <sz val="10"/>
      <color rgb="FF003875"/>
      <name val="Calibri"/>
      <family val="2"/>
      <scheme val="minor"/>
    </font>
    <font>
      <b/>
      <sz val="11"/>
      <color theme="0"/>
      <name val="Calibri"/>
      <family val="2"/>
      <scheme val="minor"/>
    </font>
    <font>
      <sz val="11"/>
      <color theme="0"/>
      <name val="Calibri"/>
      <family val="2"/>
      <scheme val="minor"/>
    </font>
    <font>
      <vertAlign val="superscript"/>
      <sz val="11"/>
      <color theme="1"/>
      <name val="Calibri"/>
      <family val="2"/>
      <scheme val="minor"/>
    </font>
    <font>
      <sz val="12"/>
      <color theme="1"/>
      <name val="Calibri"/>
      <family val="2"/>
      <scheme val="minor"/>
    </font>
    <font>
      <vertAlign val="superscript"/>
      <sz val="12"/>
      <color theme="1"/>
      <name val="Calibri"/>
      <family val="2"/>
      <scheme val="minor"/>
    </font>
    <font>
      <vertAlign val="superscript"/>
      <sz val="12"/>
      <color rgb="FFFF0000"/>
      <name val="Calibri"/>
      <family val="2"/>
      <scheme val="minor"/>
    </font>
    <font>
      <sz val="11"/>
      <color rgb="FF003875"/>
      <name val="Calibri"/>
      <family val="2"/>
      <scheme val="minor"/>
    </font>
    <font>
      <sz val="12"/>
      <color theme="0"/>
      <name val="Calibri"/>
      <family val="2"/>
      <scheme val="minor"/>
    </font>
    <font>
      <sz val="14"/>
      <color theme="0" tint="-0.499984740745262"/>
      <name val="Calibri"/>
      <family val="2"/>
      <scheme val="minor"/>
    </font>
    <font>
      <sz val="11"/>
      <color theme="1" tint="0.34998626667073579"/>
      <name val="Calibri"/>
      <family val="2"/>
      <scheme val="minor"/>
    </font>
  </fonts>
  <fills count="6">
    <fill>
      <patternFill patternType="none"/>
    </fill>
    <fill>
      <patternFill patternType="gray125"/>
    </fill>
    <fill>
      <patternFill patternType="solid">
        <fgColor rgb="FF003875"/>
        <bgColor indexed="64"/>
      </patternFill>
    </fill>
    <fill>
      <patternFill patternType="solid">
        <fgColor theme="0" tint="-4.9989318521683403E-2"/>
        <bgColor indexed="64"/>
      </patternFill>
    </fill>
    <fill>
      <patternFill patternType="solid">
        <fgColor theme="0"/>
        <bgColor indexed="64"/>
      </patternFill>
    </fill>
    <fill>
      <patternFill patternType="solid">
        <fgColor rgb="FF25A973"/>
        <bgColor indexed="64"/>
      </patternFill>
    </fill>
  </fills>
  <borders count="28">
    <border>
      <left/>
      <right/>
      <top/>
      <bottom/>
      <diagonal/>
    </border>
    <border>
      <left style="thin">
        <color rgb="FF003875"/>
      </left>
      <right/>
      <top style="thin">
        <color rgb="FF003875"/>
      </top>
      <bottom style="thin">
        <color theme="0"/>
      </bottom>
      <diagonal/>
    </border>
    <border>
      <left/>
      <right/>
      <top style="thin">
        <color rgb="FF003875"/>
      </top>
      <bottom style="thin">
        <color theme="0"/>
      </bottom>
      <diagonal/>
    </border>
    <border>
      <left/>
      <right style="thin">
        <color rgb="FF003875"/>
      </right>
      <top style="thin">
        <color rgb="FF003875"/>
      </top>
      <bottom style="thin">
        <color theme="0"/>
      </bottom>
      <diagonal/>
    </border>
    <border>
      <left style="thin">
        <color rgb="FF003875"/>
      </left>
      <right style="thin">
        <color rgb="FFD8D1C9"/>
      </right>
      <top style="thin">
        <color theme="0"/>
      </top>
      <bottom/>
      <diagonal/>
    </border>
    <border>
      <left style="thin">
        <color rgb="FFD8D1C9"/>
      </left>
      <right style="thin">
        <color rgb="FFD8D1C9"/>
      </right>
      <top style="thin">
        <color theme="0"/>
      </top>
      <bottom/>
      <diagonal/>
    </border>
    <border>
      <left style="thin">
        <color rgb="FF003875"/>
      </left>
      <right style="thin">
        <color rgb="FFD8D1C9"/>
      </right>
      <top/>
      <bottom/>
      <diagonal/>
    </border>
    <border>
      <left style="thin">
        <color rgb="FFD8D1C9"/>
      </left>
      <right style="thin">
        <color rgb="FFD8D1C9"/>
      </right>
      <top/>
      <bottom/>
      <diagonal/>
    </border>
    <border>
      <left style="thin">
        <color rgb="FFD8D1C9"/>
      </left>
      <right style="thin">
        <color rgb="FF003875"/>
      </right>
      <top/>
      <bottom/>
      <diagonal/>
    </border>
    <border>
      <left style="thin">
        <color rgb="FF003875"/>
      </left>
      <right style="thin">
        <color rgb="FFD8D1C9"/>
      </right>
      <top/>
      <bottom style="medium">
        <color rgb="FF003875"/>
      </bottom>
      <diagonal/>
    </border>
    <border>
      <left style="thin">
        <color rgb="FFD8D1C9"/>
      </left>
      <right style="thin">
        <color rgb="FFD8D1C9"/>
      </right>
      <top/>
      <bottom style="medium">
        <color rgb="FF003875"/>
      </bottom>
      <diagonal/>
    </border>
    <border>
      <left style="thin">
        <color rgb="FFD8D1C9"/>
      </left>
      <right style="thin">
        <color rgb="FF003875"/>
      </right>
      <top/>
      <bottom style="medium">
        <color rgb="FF003875"/>
      </bottom>
      <diagonal/>
    </border>
    <border>
      <left style="thin">
        <color indexed="64"/>
      </left>
      <right style="thin">
        <color rgb="FFD8D1C9"/>
      </right>
      <top/>
      <bottom/>
      <diagonal/>
    </border>
    <border>
      <left/>
      <right/>
      <top style="thin">
        <color theme="0"/>
      </top>
      <bottom/>
      <diagonal/>
    </border>
    <border>
      <left/>
      <right style="thin">
        <color rgb="FFD8D1C9"/>
      </right>
      <top/>
      <bottom/>
      <diagonal/>
    </border>
    <border>
      <left style="thin">
        <color rgb="FFD8D1C9"/>
      </left>
      <right/>
      <top style="thin">
        <color theme="0"/>
      </top>
      <bottom/>
      <diagonal/>
    </border>
    <border>
      <left style="thin">
        <color rgb="FFD8D1C9"/>
      </left>
      <right/>
      <top/>
      <bottom/>
      <diagonal/>
    </border>
    <border>
      <left style="thin">
        <color rgb="FF003875"/>
      </left>
      <right style="thin">
        <color rgb="FFD8D1C9"/>
      </right>
      <top/>
      <bottom style="thin">
        <color theme="4" tint="-0.499984740745262"/>
      </bottom>
      <diagonal/>
    </border>
    <border>
      <left style="thin">
        <color rgb="FFD8D1C9"/>
      </left>
      <right style="thin">
        <color rgb="FFD8D1C9"/>
      </right>
      <top/>
      <bottom style="thin">
        <color theme="4" tint="-0.499984740745262"/>
      </bottom>
      <diagonal/>
    </border>
    <border>
      <left/>
      <right/>
      <top/>
      <bottom style="thin">
        <color rgb="FF003875"/>
      </bottom>
      <diagonal/>
    </border>
    <border>
      <left/>
      <right style="thin">
        <color rgb="FF003875"/>
      </right>
      <top/>
      <bottom style="thin">
        <color rgb="FF003875"/>
      </bottom>
      <diagonal/>
    </border>
    <border>
      <left/>
      <right style="thin">
        <color rgb="FF003875"/>
      </right>
      <top/>
      <bottom/>
      <diagonal/>
    </border>
    <border>
      <left style="thin">
        <color rgb="FFD8D1C9"/>
      </left>
      <right style="thin">
        <color rgb="FF003875"/>
      </right>
      <top/>
      <bottom style="thin">
        <color rgb="FF003875"/>
      </bottom>
      <diagonal/>
    </border>
    <border>
      <left style="thin">
        <color rgb="FFD8D1C9"/>
      </left>
      <right style="thin">
        <color rgb="FF003875"/>
      </right>
      <top/>
      <bottom style="thin">
        <color theme="4" tint="-0.499984740745262"/>
      </bottom>
      <diagonal/>
    </border>
    <border>
      <left style="thin">
        <color rgb="FFD8D1C9"/>
      </left>
      <right style="thin">
        <color rgb="FF003875"/>
      </right>
      <top style="thin">
        <color theme="0"/>
      </top>
      <bottom/>
      <diagonal/>
    </border>
    <border>
      <left style="thin">
        <color rgb="FFD8D1C9"/>
      </left>
      <right style="thin">
        <color indexed="64"/>
      </right>
      <top style="thin">
        <color theme="0"/>
      </top>
      <bottom/>
      <diagonal/>
    </border>
    <border>
      <left style="thin">
        <color rgb="FFD8D1C9"/>
      </left>
      <right style="thin">
        <color indexed="64"/>
      </right>
      <top/>
      <bottom/>
      <diagonal/>
    </border>
    <border>
      <left style="thin">
        <color rgb="FFD8D1C9"/>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90">
    <xf numFmtId="0" fontId="0" fillId="0" borderId="0" xfId="0"/>
    <xf numFmtId="0" fontId="5" fillId="0" borderId="26" xfId="0" applyFont="1" applyBorder="1" applyAlignment="1" applyProtection="1">
      <alignment vertical="top" wrapText="1"/>
      <protection locked="0"/>
    </xf>
    <xf numFmtId="0" fontId="0" fillId="3" borderId="26" xfId="0" applyFill="1" applyBorder="1"/>
    <xf numFmtId="0" fontId="0" fillId="0" borderId="26" xfId="0" applyFill="1" applyBorder="1"/>
    <xf numFmtId="0" fontId="6" fillId="0" borderId="0" xfId="1"/>
    <xf numFmtId="0" fontId="6" fillId="3" borderId="25" xfId="1" applyFont="1" applyFill="1" applyBorder="1" applyAlignment="1" applyProtection="1">
      <alignment vertical="top" wrapText="1"/>
      <protection locked="0"/>
    </xf>
    <xf numFmtId="0" fontId="6" fillId="0" borderId="24" xfId="1" applyBorder="1" applyAlignment="1" applyProtection="1">
      <alignment vertical="top" wrapText="1"/>
      <protection locked="0"/>
    </xf>
    <xf numFmtId="0" fontId="6" fillId="0" borderId="8" xfId="1" applyBorder="1" applyAlignment="1" applyProtection="1">
      <alignment vertical="top" wrapText="1"/>
      <protection locked="0"/>
    </xf>
    <xf numFmtId="0" fontId="6" fillId="3" borderId="24" xfId="1" applyFill="1" applyBorder="1" applyAlignment="1" applyProtection="1">
      <alignment vertical="top" wrapText="1"/>
      <protection locked="0"/>
    </xf>
    <xf numFmtId="0" fontId="15" fillId="5" borderId="0" xfId="0" applyFont="1" applyFill="1"/>
    <xf numFmtId="0" fontId="6" fillId="3" borderId="8" xfId="1" applyFill="1" applyBorder="1" applyAlignment="1" applyProtection="1">
      <alignment vertical="top" wrapText="1"/>
      <protection locked="0"/>
    </xf>
    <xf numFmtId="0" fontId="0" fillId="3" borderId="27" xfId="0" applyFill="1" applyBorder="1"/>
    <xf numFmtId="0" fontId="6" fillId="0" borderId="8" xfId="1" applyFill="1" applyBorder="1" applyAlignment="1" applyProtection="1">
      <alignment vertical="top" wrapText="1"/>
      <protection locked="0"/>
    </xf>
    <xf numFmtId="0" fontId="1" fillId="0" borderId="0" xfId="0" applyFont="1"/>
    <xf numFmtId="0" fontId="2" fillId="0" borderId="0" xfId="0" applyFont="1"/>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1" fillId="0" borderId="0" xfId="0" applyFont="1" applyAlignment="1">
      <alignment horizontal="right"/>
    </xf>
    <xf numFmtId="0" fontId="3" fillId="2" borderId="2" xfId="0" applyFont="1" applyFill="1" applyBorder="1" applyAlignment="1">
      <alignment horizontal="left" vertical="center"/>
    </xf>
    <xf numFmtId="0" fontId="4" fillId="3" borderId="4" xfId="0" applyFont="1" applyFill="1" applyBorder="1" applyAlignment="1">
      <alignment vertical="top" wrapText="1"/>
    </xf>
    <xf numFmtId="0" fontId="4" fillId="3" borderId="5"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4" fillId="0" borderId="6" xfId="0" applyFont="1" applyBorder="1" applyAlignment="1">
      <alignment vertical="top" wrapText="1"/>
    </xf>
    <xf numFmtId="0" fontId="4" fillId="0" borderId="7"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4" fillId="3" borderId="6" xfId="0" applyFont="1" applyFill="1" applyBorder="1" applyAlignment="1">
      <alignment vertical="top" wrapText="1"/>
    </xf>
    <xf numFmtId="0" fontId="4" fillId="3" borderId="7"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5" fillId="3" borderId="8" xfId="0" applyFont="1" applyFill="1" applyBorder="1" applyAlignment="1" applyProtection="1">
      <alignment vertical="top" wrapText="1"/>
      <protection locked="0"/>
    </xf>
    <xf numFmtId="0" fontId="4" fillId="3" borderId="9" xfId="0" applyFont="1" applyFill="1" applyBorder="1" applyAlignment="1">
      <alignment vertical="top" wrapText="1"/>
    </xf>
    <xf numFmtId="0" fontId="4" fillId="3" borderId="10" xfId="0" applyFont="1" applyFill="1" applyBorder="1" applyAlignment="1" applyProtection="1">
      <alignment vertical="top" wrapText="1"/>
      <protection locked="0"/>
    </xf>
    <xf numFmtId="0" fontId="5" fillId="3" borderId="10" xfId="0" applyFont="1" applyFill="1" applyBorder="1" applyAlignment="1" applyProtection="1">
      <alignment vertical="top" wrapText="1"/>
      <protection locked="0"/>
    </xf>
    <xf numFmtId="0" fontId="4" fillId="0" borderId="4" xfId="0" applyFont="1" applyBorder="1" applyAlignment="1">
      <alignment vertical="top" wrapText="1"/>
    </xf>
    <xf numFmtId="0" fontId="4" fillId="0" borderId="5" xfId="0" applyFont="1" applyBorder="1" applyAlignment="1" applyProtection="1">
      <alignment horizontal="left" vertical="top" wrapText="1"/>
      <protection locked="0"/>
    </xf>
    <xf numFmtId="0" fontId="5" fillId="0" borderId="5" xfId="0" applyFont="1" applyBorder="1" applyAlignment="1" applyProtection="1">
      <alignment vertical="top" wrapText="1"/>
      <protection locked="0"/>
    </xf>
    <xf numFmtId="0" fontId="4" fillId="3" borderId="7"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9" xfId="0" applyFont="1" applyBorder="1" applyAlignment="1">
      <alignment vertical="top" wrapText="1"/>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5" xfId="0" applyFont="1" applyFill="1" applyBorder="1" applyAlignment="1" applyProtection="1">
      <alignment horizontal="left" vertical="top"/>
      <protection locked="0"/>
    </xf>
    <xf numFmtId="0" fontId="5" fillId="3" borderId="13" xfId="0" applyFont="1" applyFill="1" applyBorder="1" applyAlignment="1" applyProtection="1">
      <alignment vertical="top" wrapText="1"/>
      <protection locked="0"/>
    </xf>
    <xf numFmtId="0" fontId="4" fillId="0" borderId="7" xfId="0" applyFont="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5" fillId="3" borderId="0" xfId="0" applyFont="1" applyFill="1" applyAlignment="1" applyProtection="1">
      <alignment vertical="top" wrapText="1"/>
      <protection locked="0"/>
    </xf>
    <xf numFmtId="0" fontId="5" fillId="0" borderId="14" xfId="0" applyFont="1" applyBorder="1" applyAlignment="1" applyProtection="1">
      <alignment vertical="top" wrapText="1"/>
      <protection locked="0"/>
    </xf>
    <xf numFmtId="0" fontId="4" fillId="4" borderId="6" xfId="0" applyFont="1" applyFill="1" applyBorder="1" applyAlignment="1">
      <alignment vertical="top" wrapText="1"/>
    </xf>
    <xf numFmtId="0" fontId="4" fillId="3" borderId="0" xfId="0" applyFont="1" applyFill="1" applyAlignment="1" applyProtection="1">
      <alignment vertical="top" wrapText="1"/>
      <protection locked="0"/>
    </xf>
    <xf numFmtId="0" fontId="4" fillId="3" borderId="15" xfId="0" applyFont="1" applyFill="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3" borderId="16" xfId="0" applyFont="1" applyFill="1" applyBorder="1" applyAlignment="1" applyProtection="1">
      <alignment vertical="top" wrapText="1"/>
      <protection locked="0"/>
    </xf>
    <xf numFmtId="0" fontId="4" fillId="0" borderId="0" xfId="0" applyFont="1" applyAlignment="1" applyProtection="1">
      <alignment vertical="top"/>
      <protection locked="0"/>
    </xf>
    <xf numFmtId="0" fontId="4" fillId="3" borderId="7" xfId="0" applyFont="1" applyFill="1" applyBorder="1" applyAlignment="1" applyProtection="1">
      <alignment vertical="top"/>
      <protection locked="0"/>
    </xf>
    <xf numFmtId="49" fontId="10" fillId="0" borderId="0" xfId="0" applyNumberFormat="1" applyFont="1" applyAlignment="1">
      <alignment wrapText="1"/>
    </xf>
    <xf numFmtId="49" fontId="12" fillId="0" borderId="0" xfId="0" applyNumberFormat="1" applyFont="1" applyAlignment="1">
      <alignment wrapText="1"/>
    </xf>
    <xf numFmtId="0" fontId="4" fillId="3" borderId="17" xfId="0" applyFont="1" applyFill="1" applyBorder="1" applyAlignment="1">
      <alignment vertical="top" wrapText="1"/>
    </xf>
    <xf numFmtId="0" fontId="4" fillId="3" borderId="18" xfId="0" applyFont="1" applyFill="1" applyBorder="1" applyAlignment="1" applyProtection="1">
      <alignment vertical="top" wrapText="1"/>
      <protection locked="0"/>
    </xf>
    <xf numFmtId="0" fontId="5" fillId="3" borderId="18" xfId="0" applyFont="1" applyFill="1" applyBorder="1" applyAlignment="1" applyProtection="1">
      <alignment vertical="top" wrapText="1"/>
      <protection locked="0"/>
    </xf>
    <xf numFmtId="0" fontId="9" fillId="2" borderId="0" xfId="0" applyFont="1" applyFill="1"/>
    <xf numFmtId="0" fontId="8" fillId="2" borderId="0" xfId="0" applyFont="1" applyFill="1"/>
    <xf numFmtId="0" fontId="14" fillId="0" borderId="19" xfId="0" applyFont="1" applyBorder="1"/>
    <xf numFmtId="0" fontId="0" fillId="0" borderId="20" xfId="0" applyBorder="1"/>
    <xf numFmtId="49" fontId="12" fillId="0" borderId="21" xfId="0" applyNumberFormat="1" applyFont="1" applyBorder="1" applyAlignment="1">
      <alignment wrapText="1"/>
    </xf>
    <xf numFmtId="49" fontId="10" fillId="0" borderId="19" xfId="0" applyNumberFormat="1" applyFont="1" applyBorder="1" applyAlignment="1">
      <alignment wrapText="1"/>
    </xf>
    <xf numFmtId="0" fontId="4" fillId="0" borderId="19" xfId="0" applyFont="1" applyBorder="1"/>
    <xf numFmtId="0" fontId="16" fillId="0" borderId="0" xfId="0" applyFont="1"/>
    <xf numFmtId="0" fontId="17" fillId="0" borderId="20" xfId="0" applyFont="1" applyBorder="1"/>
    <xf numFmtId="0" fontId="17" fillId="0" borderId="7" xfId="0" applyFont="1" applyBorder="1" applyAlignment="1" applyProtection="1">
      <alignment vertical="top" wrapText="1"/>
      <protection locked="0"/>
    </xf>
    <xf numFmtId="0" fontId="6" fillId="3" borderId="8" xfId="1" applyFont="1" applyFill="1" applyBorder="1" applyAlignment="1" applyProtection="1">
      <alignment vertical="top" wrapText="1"/>
      <protection locked="0"/>
    </xf>
    <xf numFmtId="0" fontId="5" fillId="3" borderId="22" xfId="0" applyFont="1" applyFill="1" applyBorder="1" applyAlignment="1" applyProtection="1">
      <alignment vertical="top" wrapText="1"/>
      <protection locked="0"/>
    </xf>
    <xf numFmtId="0" fontId="6" fillId="0" borderId="8" xfId="1" applyFont="1" applyBorder="1" applyAlignment="1" applyProtection="1">
      <alignment vertical="top" wrapText="1"/>
      <protection locked="0"/>
    </xf>
    <xf numFmtId="0" fontId="6" fillId="3" borderId="23" xfId="1" applyFont="1" applyFill="1" applyBorder="1" applyAlignment="1" applyProtection="1">
      <alignment vertical="top" wrapText="1"/>
      <protection locked="0"/>
    </xf>
    <xf numFmtId="0" fontId="6" fillId="3" borderId="24" xfId="1" applyFont="1" applyFill="1" applyBorder="1" applyAlignment="1" applyProtection="1">
      <alignment vertical="top" wrapText="1"/>
      <protection locked="0"/>
    </xf>
    <xf numFmtId="0" fontId="6" fillId="0" borderId="11" xfId="1" applyFont="1" applyBorder="1" applyAlignment="1" applyProtection="1">
      <alignmen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pplyProtection="1">
      <alignment horizontal="left" vertical="top" wrapText="1"/>
      <protection locked="0"/>
    </xf>
    <xf numFmtId="0" fontId="4" fillId="0" borderId="6" xfId="0" applyFont="1" applyBorder="1" applyAlignment="1">
      <alignment horizontal="left" vertical="top" wrapText="1"/>
    </xf>
    <xf numFmtId="0" fontId="6" fillId="3" borderId="11" xfId="1" applyFont="1" applyFill="1" applyBorder="1" applyAlignment="1" applyProtection="1">
      <alignment vertical="top" wrapText="1"/>
      <protection locked="0"/>
    </xf>
    <xf numFmtId="0" fontId="4" fillId="0" borderId="10" xfId="0" applyFont="1" applyBorder="1" applyAlignment="1" applyProtection="1">
      <alignment horizontal="left" vertical="top"/>
      <protection locked="0"/>
    </xf>
    <xf numFmtId="0" fontId="6" fillId="0" borderId="11" xfId="1" applyFont="1" applyFill="1" applyBorder="1" applyAlignment="1" applyProtection="1">
      <alignment vertical="top" wrapText="1"/>
      <protection locked="0"/>
    </xf>
    <xf numFmtId="0" fontId="5" fillId="0" borderId="19" xfId="0" applyFont="1" applyBorder="1" applyAlignment="1">
      <alignment wrapText="1"/>
    </xf>
    <xf numFmtId="0" fontId="0" fillId="0" borderId="25" xfId="0" applyFill="1" applyBorder="1"/>
    <xf numFmtId="0" fontId="5" fillId="3" borderId="26" xfId="0" applyFont="1" applyFill="1" applyBorder="1" applyAlignment="1" applyProtection="1">
      <alignment vertical="top" wrapText="1"/>
      <protection locked="0"/>
    </xf>
    <xf numFmtId="0" fontId="4" fillId="0" borderId="0" xfId="0" applyFont="1" applyAlignment="1">
      <alignment horizontal="left" vertical="top" wrapText="1"/>
    </xf>
  </cellXfs>
  <cellStyles count="2">
    <cellStyle name="Hyperkobling" xfId="1" builtinId="8"/>
    <cellStyle name="Normal" xfId="0" builtinId="0"/>
  </cellStyles>
  <dxfs count="0"/>
  <tableStyles count="0" defaultTableStyle="TableStyleMedium2" defaultPivotStyle="PivotStyleLight16"/>
  <colors>
    <mruColors>
      <color rgb="FF25A9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borg-havn.no/wp-content/uploads/2023/07/Etiske-retningslinjer-BIKS.pdf" TargetMode="External"/><Relationship Id="rId1" Type="http://schemas.openxmlformats.org/officeDocument/2006/relationships/hyperlink" Target="https://www.borg-havn.no/wp-content/uploads/2023/07/Etiske-retningslinjer-BIK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borg-havn.no/wp-content/uploads/2021/07/BORG-HAVN-IKS_MILJOPOLITIKK.pdf" TargetMode="External"/><Relationship Id="rId1" Type="http://schemas.openxmlformats.org/officeDocument/2006/relationships/hyperlink" Target="https://www.borg-havn.no/wp-content/uploads/2023/07/Retningslinjer-for-arbeid-med-apenhetsloven_v1.docx-1.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org-havn.no/wp-content/uploads/2023/07/Retningslinjer-for-arbeid-med-apenhetsloven_v1.docx-1.pdf" TargetMode="External"/><Relationship Id="rId2" Type="http://schemas.openxmlformats.org/officeDocument/2006/relationships/hyperlink" Target="https://www.borg-havn.no/apenhetsloven/" TargetMode="External"/><Relationship Id="rId1" Type="http://schemas.openxmlformats.org/officeDocument/2006/relationships/hyperlink" Target="https://www.borg-havn.no/wp-content/uploads/2023/07/Retningslinjer-for-arbeid-med-apenhetsloven_v1.docx-1.pdf" TargetMode="External"/><Relationship Id="rId4" Type="http://schemas.openxmlformats.org/officeDocument/2006/relationships/hyperlink" Target="https://www.borg-havn.no/apenhetslove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borg-havn.no/%20&#197;rsrapporter%20og%20nettsid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10"/>
  <sheetViews>
    <sheetView tabSelected="1" topLeftCell="A4" zoomScale="110" workbookViewId="0">
      <selection activeCell="D16" sqref="D16"/>
    </sheetView>
  </sheetViews>
  <sheetFormatPr baseColWidth="10" defaultRowHeight="15" x14ac:dyDescent="0.25"/>
  <cols>
    <col min="1" max="1" width="37.85546875" customWidth="1"/>
    <col min="2" max="2" width="49.5703125" customWidth="1"/>
  </cols>
  <sheetData>
    <row r="1" spans="1:2" ht="18.75" x14ac:dyDescent="0.3">
      <c r="A1" s="71" t="s">
        <v>125</v>
      </c>
    </row>
    <row r="3" spans="1:2" ht="15.75" x14ac:dyDescent="0.25">
      <c r="A3" s="9" t="s">
        <v>114</v>
      </c>
      <c r="B3" s="9"/>
    </row>
    <row r="4" spans="1:2" ht="33.75" x14ac:dyDescent="0.25">
      <c r="A4" s="60" t="s">
        <v>126</v>
      </c>
      <c r="B4" s="68" t="s">
        <v>127</v>
      </c>
    </row>
    <row r="5" spans="1:2" ht="54" x14ac:dyDescent="0.25">
      <c r="A5" s="60" t="s">
        <v>150</v>
      </c>
      <c r="B5" s="68" t="s">
        <v>128</v>
      </c>
    </row>
    <row r="6" spans="1:2" ht="33.75" x14ac:dyDescent="0.25">
      <c r="A6" s="60" t="s">
        <v>129</v>
      </c>
      <c r="B6" s="68" t="s">
        <v>191</v>
      </c>
    </row>
    <row r="7" spans="1:2" ht="33.75" x14ac:dyDescent="0.25">
      <c r="A7" s="59" t="s">
        <v>130</v>
      </c>
      <c r="B7" s="68" t="s">
        <v>192</v>
      </c>
    </row>
    <row r="8" spans="1:2" ht="49.5" x14ac:dyDescent="0.25">
      <c r="A8" s="69" t="s">
        <v>131</v>
      </c>
      <c r="B8" s="67"/>
    </row>
    <row r="10" spans="1:2" x14ac:dyDescent="0.25">
      <c r="A10" t="s">
        <v>190</v>
      </c>
    </row>
  </sheetData>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dimension ref="A1:D13"/>
  <sheetViews>
    <sheetView workbookViewId="0">
      <selection activeCell="A6" sqref="A6"/>
    </sheetView>
  </sheetViews>
  <sheetFormatPr baseColWidth="10" defaultColWidth="8.85546875" defaultRowHeight="15" x14ac:dyDescent="0.25"/>
  <cols>
    <col min="1" max="1" width="78.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row r="7" spans="1:4" x14ac:dyDescent="0.25">
      <c r="A7" t="e">
        <f>#REF!</f>
        <v>#REF!</v>
      </c>
      <c r="B7">
        <f>IFERROR(VLOOKUP(#REF!, TableValues, 2, FALSE), 1)</f>
        <v>1</v>
      </c>
    </row>
    <row r="8" spans="1:4" x14ac:dyDescent="0.25">
      <c r="A8" t="e">
        <f>#REF!</f>
        <v>#REF!</v>
      </c>
      <c r="B8">
        <f>IFERROR(VLOOKUP(#REF!, TableValues, 2, FALSE), 1)</f>
        <v>1</v>
      </c>
    </row>
    <row r="9" spans="1:4" x14ac:dyDescent="0.25">
      <c r="A9" t="e">
        <f>#REF!</f>
        <v>#REF!</v>
      </c>
      <c r="B9">
        <f>IFERROR(VLOOKUP(#REF!, TableValues, 2, FALSE), 1)</f>
        <v>1</v>
      </c>
    </row>
    <row r="10" spans="1:4" x14ac:dyDescent="0.25">
      <c r="A10" t="e">
        <f>#REF!</f>
        <v>#REF!</v>
      </c>
      <c r="B10">
        <f>IFERROR(VLOOKUP(#REF!, TableValues, 2, FALSE), 1)</f>
        <v>1</v>
      </c>
    </row>
    <row r="11" spans="1:4" x14ac:dyDescent="0.25">
      <c r="A11" t="e">
        <f>#REF!</f>
        <v>#REF!</v>
      </c>
      <c r="B11">
        <f>IFERROR(VLOOKUP(#REF!, TableValues, 2, FALSE), 1)</f>
        <v>1</v>
      </c>
    </row>
    <row r="12" spans="1:4" x14ac:dyDescent="0.25">
      <c r="A12" t="e">
        <f>#REF!</f>
        <v>#REF!</v>
      </c>
      <c r="B12">
        <f>IFERROR(VLOOKUP(#REF!, TableValues, 2, FALSE), 1)</f>
        <v>1</v>
      </c>
    </row>
    <row r="13" spans="1:4" x14ac:dyDescent="0.25">
      <c r="A13" t="e">
        <f>#REF!</f>
        <v>#REF!</v>
      </c>
      <c r="B13">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D16"/>
  <sheetViews>
    <sheetView workbookViewId="0">
      <selection activeCell="D8" sqref="D8:D16"/>
    </sheetView>
  </sheetViews>
  <sheetFormatPr baseColWidth="10" defaultRowHeight="15" x14ac:dyDescent="0.25"/>
  <cols>
    <col min="1" max="1" width="51" customWidth="1"/>
    <col min="3" max="3" width="39" customWidth="1"/>
    <col min="4" max="4" width="37.28515625" customWidth="1"/>
  </cols>
  <sheetData>
    <row r="1" spans="1:4" ht="18.75" x14ac:dyDescent="0.3">
      <c r="A1" s="14" t="s">
        <v>68</v>
      </c>
    </row>
    <row r="3" spans="1:4" x14ac:dyDescent="0.25">
      <c r="A3" s="15" t="s">
        <v>20</v>
      </c>
      <c r="B3" s="19" t="s">
        <v>2</v>
      </c>
      <c r="C3" s="16" t="s">
        <v>69</v>
      </c>
      <c r="D3" s="17" t="s">
        <v>4</v>
      </c>
    </row>
    <row r="4" spans="1:4" ht="45" x14ac:dyDescent="0.25">
      <c r="A4" s="34" t="s">
        <v>70</v>
      </c>
      <c r="B4" s="41" t="s">
        <v>111</v>
      </c>
      <c r="C4" s="36" t="s">
        <v>177</v>
      </c>
      <c r="D4" s="6" t="s">
        <v>179</v>
      </c>
    </row>
    <row r="5" spans="1:4" ht="38.25" x14ac:dyDescent="0.25">
      <c r="A5" s="27" t="s">
        <v>117</v>
      </c>
      <c r="B5" s="28" t="s">
        <v>111</v>
      </c>
      <c r="C5" s="29"/>
      <c r="D5" s="30"/>
    </row>
    <row r="6" spans="1:4" ht="38.25" x14ac:dyDescent="0.25">
      <c r="A6" s="23" t="s">
        <v>71</v>
      </c>
      <c r="B6" s="24" t="s">
        <v>113</v>
      </c>
      <c r="C6" s="25"/>
      <c r="D6" s="26"/>
    </row>
    <row r="7" spans="1:4" ht="45" x14ac:dyDescent="0.25">
      <c r="A7" s="27" t="s">
        <v>72</v>
      </c>
      <c r="B7" s="28" t="s">
        <v>111</v>
      </c>
      <c r="C7" s="29" t="s">
        <v>178</v>
      </c>
      <c r="D7" s="10" t="s">
        <v>179</v>
      </c>
    </row>
    <row r="8" spans="1:4" ht="38.25" x14ac:dyDescent="0.25">
      <c r="A8" s="23" t="s">
        <v>73</v>
      </c>
      <c r="B8" s="24" t="s">
        <v>112</v>
      </c>
      <c r="C8" s="25" t="s">
        <v>180</v>
      </c>
      <c r="D8" s="26"/>
    </row>
    <row r="9" spans="1:4" ht="38.25" x14ac:dyDescent="0.25">
      <c r="A9" s="27" t="s">
        <v>74</v>
      </c>
      <c r="B9" s="28" t="s">
        <v>113</v>
      </c>
      <c r="C9" s="29" t="s">
        <v>181</v>
      </c>
      <c r="D9" s="30"/>
    </row>
    <row r="10" spans="1:4" ht="38.25" x14ac:dyDescent="0.25">
      <c r="A10" s="23" t="s">
        <v>75</v>
      </c>
      <c r="B10" s="24" t="s">
        <v>113</v>
      </c>
      <c r="C10" s="25"/>
      <c r="D10" s="26"/>
    </row>
    <row r="11" spans="1:4" ht="51" x14ac:dyDescent="0.25">
      <c r="A11" s="27" t="s">
        <v>76</v>
      </c>
      <c r="B11" s="28" t="s">
        <v>111</v>
      </c>
      <c r="C11" s="29" t="s">
        <v>118</v>
      </c>
      <c r="D11" s="30"/>
    </row>
    <row r="12" spans="1:4" ht="25.5" x14ac:dyDescent="0.25">
      <c r="A12" s="23" t="s">
        <v>77</v>
      </c>
      <c r="B12" s="24" t="s">
        <v>111</v>
      </c>
      <c r="C12" s="25" t="s">
        <v>182</v>
      </c>
      <c r="D12" s="76"/>
    </row>
    <row r="13" spans="1:4" ht="25.5" x14ac:dyDescent="0.25">
      <c r="A13" s="27" t="s">
        <v>78</v>
      </c>
      <c r="B13" s="28" t="s">
        <v>112</v>
      </c>
      <c r="C13" s="29"/>
      <c r="D13" s="30"/>
    </row>
    <row r="14" spans="1:4" ht="38.25" x14ac:dyDescent="0.25">
      <c r="A14" s="23" t="s">
        <v>79</v>
      </c>
      <c r="B14" s="24" t="s">
        <v>112</v>
      </c>
      <c r="C14" s="25"/>
      <c r="D14" s="76"/>
    </row>
    <row r="15" spans="1:4" ht="25.5" x14ac:dyDescent="0.25">
      <c r="A15" s="27" t="s">
        <v>80</v>
      </c>
      <c r="B15" s="28" t="s">
        <v>111</v>
      </c>
      <c r="C15" s="29"/>
      <c r="D15" s="30"/>
    </row>
    <row r="16" spans="1:4" ht="26.25" thickBot="1" x14ac:dyDescent="0.3">
      <c r="A16" s="42" t="s">
        <v>81</v>
      </c>
      <c r="B16" s="43" t="s">
        <v>111</v>
      </c>
      <c r="C16" s="39"/>
      <c r="D16" s="40"/>
    </row>
  </sheetData>
  <hyperlinks>
    <hyperlink ref="D4" r:id="rId1" xr:uid="{00000000-0004-0000-0A00-000000000000}"/>
    <hyperlink ref="D7" r:id="rId2" xr:uid="{00000000-0004-0000-0A00-000001000000}"/>
  </hyperlinks>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'Ark4'!$A$2:$A$4</xm:f>
          </x14:formula1>
          <xm:sqref>B4:B16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dimension ref="A1:D14"/>
  <sheetViews>
    <sheetView workbookViewId="0">
      <selection activeCell="C11" sqref="C11"/>
    </sheetView>
  </sheetViews>
  <sheetFormatPr baseColWidth="10" defaultColWidth="8.85546875" defaultRowHeight="15" x14ac:dyDescent="0.25"/>
  <cols>
    <col min="1" max="1" width="78.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row r="7" spans="1:4" x14ac:dyDescent="0.25">
      <c r="A7" t="e">
        <f>#REF!</f>
        <v>#REF!</v>
      </c>
      <c r="B7">
        <f>IFERROR(VLOOKUP(#REF!, TableValues, 2, FALSE), 1)</f>
        <v>1</v>
      </c>
    </row>
    <row r="8" spans="1:4" x14ac:dyDescent="0.25">
      <c r="A8" t="e">
        <f>#REF!</f>
        <v>#REF!</v>
      </c>
      <c r="B8">
        <f>IFERROR(VLOOKUP(#REF!, TableValues, 2, FALSE), 1)</f>
        <v>1</v>
      </c>
    </row>
    <row r="9" spans="1:4" x14ac:dyDescent="0.25">
      <c r="A9" t="e">
        <f>#REF!</f>
        <v>#REF!</v>
      </c>
      <c r="B9">
        <f>IFERROR(VLOOKUP(#REF!, TableValues, 2, FALSE), 1)</f>
        <v>1</v>
      </c>
    </row>
    <row r="10" spans="1:4" x14ac:dyDescent="0.25">
      <c r="A10" t="e">
        <f>#REF!</f>
        <v>#REF!</v>
      </c>
      <c r="B10">
        <f>IFERROR(VLOOKUP(#REF!, TableValues, 2, FALSE), 1)</f>
        <v>1</v>
      </c>
    </row>
    <row r="11" spans="1:4" x14ac:dyDescent="0.25">
      <c r="A11" t="e">
        <f>#REF!</f>
        <v>#REF!</v>
      </c>
      <c r="B11">
        <f>IFERROR(VLOOKUP(#REF!, TableValues, 2, FALSE), 1)</f>
        <v>1</v>
      </c>
    </row>
    <row r="12" spans="1:4" x14ac:dyDescent="0.25">
      <c r="A12" t="e">
        <f>#REF!</f>
        <v>#REF!</v>
      </c>
      <c r="B12">
        <f>IFERROR(VLOOKUP(#REF!, TableValues, 2, FALSE), 1)</f>
        <v>1</v>
      </c>
    </row>
    <row r="13" spans="1:4" x14ac:dyDescent="0.25">
      <c r="A13" t="e">
        <f>#REF!</f>
        <v>#REF!</v>
      </c>
      <c r="B13">
        <f>IFERROR(VLOOKUP(#REF!, TableValues, 2, FALSE), 1)</f>
        <v>1</v>
      </c>
    </row>
    <row r="14" spans="1:4" x14ac:dyDescent="0.25">
      <c r="A14" t="e">
        <f>#REF!</f>
        <v>#REF!</v>
      </c>
      <c r="B14">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13"/>
  <sheetViews>
    <sheetView workbookViewId="0">
      <selection activeCell="H10" sqref="H10"/>
    </sheetView>
  </sheetViews>
  <sheetFormatPr baseColWidth="10" defaultRowHeight="15" x14ac:dyDescent="0.25"/>
  <cols>
    <col min="1" max="1" width="44.28515625" bestFit="1" customWidth="1"/>
    <col min="2" max="2" width="11.85546875" customWidth="1"/>
    <col min="3" max="3" width="33.140625" customWidth="1"/>
    <col min="4" max="4" width="51.85546875" customWidth="1"/>
  </cols>
  <sheetData>
    <row r="1" spans="1:4" ht="18.75" x14ac:dyDescent="0.3">
      <c r="A1" s="14" t="s">
        <v>82</v>
      </c>
    </row>
    <row r="3" spans="1:4" x14ac:dyDescent="0.25">
      <c r="A3" s="15" t="s">
        <v>20</v>
      </c>
      <c r="B3" s="19" t="s">
        <v>2</v>
      </c>
      <c r="C3" s="16" t="s">
        <v>3</v>
      </c>
      <c r="D3" s="17" t="s">
        <v>4</v>
      </c>
    </row>
    <row r="4" spans="1:4" ht="58.5" customHeight="1" x14ac:dyDescent="0.25">
      <c r="A4" s="34" t="s">
        <v>83</v>
      </c>
      <c r="B4" s="35" t="s">
        <v>111</v>
      </c>
      <c r="C4" s="36" t="s">
        <v>183</v>
      </c>
      <c r="D4" s="87"/>
    </row>
    <row r="5" spans="1:4" ht="38.25" x14ac:dyDescent="0.25">
      <c r="A5" s="27" t="s">
        <v>84</v>
      </c>
      <c r="B5" s="37" t="s">
        <v>111</v>
      </c>
      <c r="C5" s="29" t="s">
        <v>55</v>
      </c>
      <c r="D5" s="88"/>
    </row>
    <row r="6" spans="1:4" ht="38.25" x14ac:dyDescent="0.25">
      <c r="A6" s="23" t="s">
        <v>85</v>
      </c>
      <c r="B6" s="38" t="s">
        <v>111</v>
      </c>
      <c r="C6" s="25"/>
      <c r="D6" s="1"/>
    </row>
    <row r="7" spans="1:4" ht="38.25" x14ac:dyDescent="0.25">
      <c r="A7" s="27" t="s">
        <v>86</v>
      </c>
      <c r="B7" s="37" t="s">
        <v>111</v>
      </c>
      <c r="C7" s="29"/>
      <c r="D7" s="88"/>
    </row>
    <row r="8" spans="1:4" ht="25.5" x14ac:dyDescent="0.25">
      <c r="A8" s="23" t="s">
        <v>87</v>
      </c>
      <c r="B8" s="38" t="s">
        <v>111</v>
      </c>
      <c r="C8" s="25" t="s">
        <v>184</v>
      </c>
      <c r="D8" s="1"/>
    </row>
    <row r="9" spans="1:4" ht="25.5" x14ac:dyDescent="0.25">
      <c r="A9" s="27" t="s">
        <v>88</v>
      </c>
      <c r="B9" s="37" t="s">
        <v>111</v>
      </c>
      <c r="C9" s="29" t="s">
        <v>185</v>
      </c>
      <c r="D9" s="88"/>
    </row>
    <row r="10" spans="1:4" ht="38.25" x14ac:dyDescent="0.25">
      <c r="A10" s="23" t="s">
        <v>89</v>
      </c>
      <c r="B10" s="38" t="s">
        <v>111</v>
      </c>
      <c r="C10" s="25" t="s">
        <v>186</v>
      </c>
      <c r="D10" s="1"/>
    </row>
    <row r="11" spans="1:4" ht="25.5" x14ac:dyDescent="0.25">
      <c r="A11" s="27" t="s">
        <v>90</v>
      </c>
      <c r="B11" s="37" t="s">
        <v>111</v>
      </c>
      <c r="C11" s="29" t="s">
        <v>91</v>
      </c>
      <c r="D11" s="88"/>
    </row>
    <row r="12" spans="1:4" ht="51" x14ac:dyDescent="0.25">
      <c r="A12" s="82" t="s">
        <v>92</v>
      </c>
      <c r="B12" s="38" t="s">
        <v>112</v>
      </c>
      <c r="C12" s="25" t="s">
        <v>187</v>
      </c>
      <c r="D12" s="3"/>
    </row>
    <row r="13" spans="1:4" ht="15.75" thickBot="1" x14ac:dyDescent="0.3">
      <c r="A13" s="80" t="s">
        <v>116</v>
      </c>
      <c r="B13" s="81" t="s">
        <v>113</v>
      </c>
      <c r="C13" s="33"/>
      <c r="D13" s="11"/>
    </row>
  </sheetData>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'Ark4'!$A$2:$A$4</xm:f>
          </x14:formula1>
          <xm:sqref>B4:B13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5"/>
  <dimension ref="A1:D10"/>
  <sheetViews>
    <sheetView workbookViewId="0">
      <selection activeCell="A9" sqref="A9"/>
    </sheetView>
  </sheetViews>
  <sheetFormatPr baseColWidth="10" defaultColWidth="8.85546875" defaultRowHeight="15" x14ac:dyDescent="0.25"/>
  <cols>
    <col min="1" max="1" width="78.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row r="7" spans="1:4" x14ac:dyDescent="0.25">
      <c r="A7" t="e">
        <f>#REF!</f>
        <v>#REF!</v>
      </c>
      <c r="B7">
        <f>IFERROR(VLOOKUP(#REF!, TableValues, 2, FALSE), 1)</f>
        <v>1</v>
      </c>
    </row>
    <row r="8" spans="1:4" x14ac:dyDescent="0.25">
      <c r="A8" t="e">
        <f>#REF!</f>
        <v>#REF!</v>
      </c>
      <c r="B8">
        <f>IFERROR(VLOOKUP(#REF!, TableValues, 2, FALSE), 1)</f>
        <v>1</v>
      </c>
    </row>
    <row r="9" spans="1:4" x14ac:dyDescent="0.25">
      <c r="A9" t="e">
        <f>#REF!</f>
        <v>#REF!</v>
      </c>
      <c r="B9">
        <f>IFERROR(VLOOKUP(#REF!, TableValues, 2, FALSE), 1)</f>
        <v>1</v>
      </c>
    </row>
    <row r="10" spans="1:4" x14ac:dyDescent="0.25">
      <c r="A10" t="e">
        <f>#REF!</f>
        <v>#REF!</v>
      </c>
      <c r="B10">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D8"/>
  <sheetViews>
    <sheetView workbookViewId="0">
      <selection activeCell="I10" sqref="I10"/>
    </sheetView>
  </sheetViews>
  <sheetFormatPr baseColWidth="10" defaultRowHeight="15" x14ac:dyDescent="0.25"/>
  <cols>
    <col min="1" max="1" width="43.28515625" customWidth="1"/>
    <col min="3" max="3" width="38.140625" customWidth="1"/>
    <col min="4" max="4" width="39.85546875" customWidth="1"/>
  </cols>
  <sheetData>
    <row r="1" spans="1:4" ht="18.75" x14ac:dyDescent="0.3">
      <c r="A1" s="14" t="s">
        <v>93</v>
      </c>
    </row>
    <row r="3" spans="1:4" x14ac:dyDescent="0.25">
      <c r="A3" s="15" t="s">
        <v>20</v>
      </c>
      <c r="B3" s="19" t="s">
        <v>2</v>
      </c>
      <c r="C3" s="16" t="s">
        <v>3</v>
      </c>
      <c r="D3" s="17" t="s">
        <v>4</v>
      </c>
    </row>
    <row r="4" spans="1:4" ht="61.5" customHeight="1" x14ac:dyDescent="0.25">
      <c r="A4" s="20" t="s">
        <v>94</v>
      </c>
      <c r="B4" s="21" t="s">
        <v>111</v>
      </c>
      <c r="C4" s="22"/>
      <c r="D4" s="5"/>
    </row>
    <row r="5" spans="1:4" ht="51" x14ac:dyDescent="0.25">
      <c r="A5" s="23" t="s">
        <v>95</v>
      </c>
      <c r="B5" s="24" t="s">
        <v>111</v>
      </c>
      <c r="C5" s="25" t="s">
        <v>188</v>
      </c>
      <c r="D5" s="3"/>
    </row>
    <row r="6" spans="1:4" ht="38.25" x14ac:dyDescent="0.25">
      <c r="A6" s="27" t="s">
        <v>96</v>
      </c>
      <c r="B6" s="28" t="s">
        <v>111</v>
      </c>
      <c r="C6" s="29" t="s">
        <v>189</v>
      </c>
      <c r="D6" s="2"/>
    </row>
    <row r="7" spans="1:4" ht="38.25" x14ac:dyDescent="0.25">
      <c r="A7" s="23" t="s">
        <v>97</v>
      </c>
      <c r="B7" s="24" t="s">
        <v>111</v>
      </c>
      <c r="C7" s="25" t="s">
        <v>115</v>
      </c>
      <c r="D7" s="1"/>
    </row>
    <row r="8" spans="1:4" ht="51.75" thickBot="1" x14ac:dyDescent="0.3">
      <c r="A8" s="31" t="s">
        <v>98</v>
      </c>
      <c r="B8" s="32" t="s">
        <v>111</v>
      </c>
      <c r="C8" s="33" t="s">
        <v>119</v>
      </c>
      <c r="D8" s="11"/>
    </row>
  </sheetData>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'Ark4'!$A$2:$A$4</xm:f>
          </x14:formula1>
          <xm:sqref>B4:B8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A4"/>
  <sheetViews>
    <sheetView workbookViewId="0">
      <selection activeCell="A2" sqref="A2"/>
    </sheetView>
  </sheetViews>
  <sheetFormatPr baseColWidth="10" defaultRowHeight="15" x14ac:dyDescent="0.25"/>
  <sheetData>
    <row r="2" spans="1:1" x14ac:dyDescent="0.25">
      <c r="A2" t="s">
        <v>111</v>
      </c>
    </row>
    <row r="3" spans="1:1" x14ac:dyDescent="0.25">
      <c r="A3" t="s">
        <v>112</v>
      </c>
    </row>
    <row r="4" spans="1:1" x14ac:dyDescent="0.25">
      <c r="A4" t="s">
        <v>113</v>
      </c>
    </row>
  </sheetData>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D6"/>
  <sheetViews>
    <sheetView workbookViewId="0">
      <selection activeCell="A6" sqref="A6"/>
    </sheetView>
  </sheetViews>
  <sheetFormatPr baseColWidth="10" defaultColWidth="8.85546875" defaultRowHeight="15" x14ac:dyDescent="0.25"/>
  <cols>
    <col min="1" max="1" width="78.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7"/>
  <dimension ref="A1:B6"/>
  <sheetViews>
    <sheetView workbookViewId="0">
      <selection activeCell="B7" sqref="B7"/>
    </sheetView>
  </sheetViews>
  <sheetFormatPr baseColWidth="10" defaultColWidth="8.85546875" defaultRowHeight="15" x14ac:dyDescent="0.25"/>
  <cols>
    <col min="1" max="1" width="22.28515625" bestFit="1" customWidth="1"/>
    <col min="2" max="2" width="7" bestFit="1" customWidth="1"/>
  </cols>
  <sheetData>
    <row r="1" spans="1:2" s="13" customFormat="1" x14ac:dyDescent="0.25">
      <c r="A1" s="13" t="s">
        <v>99</v>
      </c>
      <c r="B1" s="13" t="s">
        <v>100</v>
      </c>
    </row>
    <row r="2" spans="1:2" x14ac:dyDescent="0.25">
      <c r="A2" t="s">
        <v>6</v>
      </c>
      <c r="B2">
        <v>5</v>
      </c>
    </row>
    <row r="3" spans="1:2" x14ac:dyDescent="0.25">
      <c r="A3" t="s">
        <v>13</v>
      </c>
      <c r="B3">
        <v>4</v>
      </c>
    </row>
    <row r="4" spans="1:2" x14ac:dyDescent="0.25">
      <c r="A4" t="s">
        <v>37</v>
      </c>
      <c r="B4">
        <v>3</v>
      </c>
    </row>
    <row r="5" spans="1:2" x14ac:dyDescent="0.25">
      <c r="A5" t="s">
        <v>101</v>
      </c>
      <c r="B5">
        <v>2</v>
      </c>
    </row>
    <row r="6" spans="1:2" x14ac:dyDescent="0.25">
      <c r="A6" t="s">
        <v>29</v>
      </c>
      <c r="B6">
        <v>1</v>
      </c>
    </row>
  </sheetData>
  <pageMargins left="0.7" right="0.7" top="0.75" bottom="0.75" header="0.3" footer="0.3"/>
  <pageSetup paperSize="9" orientation="portrait" horizontalDpi="300" verticalDpi="3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14"/>
  <sheetViews>
    <sheetView topLeftCell="A4" workbookViewId="0">
      <selection activeCell="B12" sqref="B12"/>
    </sheetView>
  </sheetViews>
  <sheetFormatPr baseColWidth="10" defaultRowHeight="15" x14ac:dyDescent="0.25"/>
  <cols>
    <col min="1" max="1" width="44.5703125" bestFit="1" customWidth="1"/>
    <col min="2" max="2" width="13.7109375" bestFit="1" customWidth="1"/>
    <col min="3" max="3" width="42.5703125" bestFit="1" customWidth="1"/>
    <col min="4" max="4" width="44.7109375" customWidth="1"/>
  </cols>
  <sheetData>
    <row r="1" spans="1:4" s="71" customFormat="1" ht="18.75" x14ac:dyDescent="0.3">
      <c r="A1" s="71" t="s">
        <v>103</v>
      </c>
    </row>
    <row r="2" spans="1:4" s="71" customFormat="1" ht="18.75" x14ac:dyDescent="0.3"/>
    <row r="3" spans="1:4" x14ac:dyDescent="0.25">
      <c r="A3" s="15" t="s">
        <v>1</v>
      </c>
      <c r="B3" s="19" t="s">
        <v>2</v>
      </c>
      <c r="C3" s="16" t="s">
        <v>3</v>
      </c>
      <c r="D3" s="17" t="s">
        <v>4</v>
      </c>
    </row>
    <row r="4" spans="1:4" ht="76.5" x14ac:dyDescent="0.25">
      <c r="A4" s="23" t="s">
        <v>105</v>
      </c>
      <c r="B4" s="55" t="s">
        <v>111</v>
      </c>
      <c r="C4" s="25" t="s">
        <v>132</v>
      </c>
      <c r="D4" s="26"/>
    </row>
    <row r="5" spans="1:4" ht="38.25" x14ac:dyDescent="0.25">
      <c r="A5" s="27" t="s">
        <v>106</v>
      </c>
      <c r="B5" s="56" t="s">
        <v>111</v>
      </c>
      <c r="C5" s="29" t="s">
        <v>133</v>
      </c>
      <c r="D5" s="74"/>
    </row>
    <row r="6" spans="1:4" ht="51" x14ac:dyDescent="0.25">
      <c r="A6" s="23" t="s">
        <v>102</v>
      </c>
      <c r="B6" s="55" t="s">
        <v>111</v>
      </c>
      <c r="C6" s="25" t="s">
        <v>134</v>
      </c>
      <c r="D6" s="26"/>
    </row>
    <row r="7" spans="1:4" ht="51" x14ac:dyDescent="0.25">
      <c r="A7" s="61" t="s">
        <v>104</v>
      </c>
      <c r="B7" s="62" t="s">
        <v>112</v>
      </c>
      <c r="C7" s="63" t="s">
        <v>135</v>
      </c>
      <c r="D7" s="75"/>
    </row>
    <row r="11" spans="1:4" x14ac:dyDescent="0.25">
      <c r="A11" s="65" t="s">
        <v>107</v>
      </c>
      <c r="B11" s="64"/>
      <c r="C11" s="64"/>
      <c r="D11" s="64"/>
    </row>
    <row r="12" spans="1:4" ht="81" customHeight="1" x14ac:dyDescent="0.25">
      <c r="A12" s="23" t="s">
        <v>110</v>
      </c>
      <c r="B12" s="55" t="s">
        <v>112</v>
      </c>
      <c r="C12" s="25" t="s">
        <v>136</v>
      </c>
      <c r="D12" s="26"/>
    </row>
    <row r="13" spans="1:4" ht="54" customHeight="1" x14ac:dyDescent="0.25">
      <c r="A13" s="27" t="s">
        <v>108</v>
      </c>
      <c r="B13" s="56" t="s">
        <v>112</v>
      </c>
      <c r="C13" s="25" t="s">
        <v>136</v>
      </c>
      <c r="D13" s="30"/>
    </row>
    <row r="14" spans="1:4" ht="26.25" x14ac:dyDescent="0.25">
      <c r="A14" s="66" t="s">
        <v>109</v>
      </c>
      <c r="B14" s="70" t="s">
        <v>113</v>
      </c>
      <c r="C14" s="86" t="s">
        <v>124</v>
      </c>
      <c r="D14" s="72"/>
    </row>
  </sheetData>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'Ark4'!$A$2:$A$4</xm:f>
          </x14:formula1>
          <xm:sqref>B4:B7 B12:B14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15"/>
  <sheetViews>
    <sheetView topLeftCell="A13" zoomScale="130" zoomScaleNormal="130" workbookViewId="0">
      <selection activeCell="B10" sqref="B10"/>
    </sheetView>
  </sheetViews>
  <sheetFormatPr baseColWidth="10" defaultRowHeight="15" x14ac:dyDescent="0.25"/>
  <cols>
    <col min="1" max="1" width="47.85546875" customWidth="1"/>
    <col min="2" max="2" width="13.7109375" bestFit="1" customWidth="1"/>
    <col min="3" max="3" width="42.5703125" bestFit="1" customWidth="1"/>
    <col min="4" max="4" width="41.85546875" customWidth="1"/>
  </cols>
  <sheetData>
    <row r="1" spans="1:4" ht="18.75" x14ac:dyDescent="0.3">
      <c r="A1" s="71" t="s">
        <v>0</v>
      </c>
    </row>
    <row r="2" spans="1:4" x14ac:dyDescent="0.25">
      <c r="A2" s="15" t="s">
        <v>1</v>
      </c>
      <c r="B2" s="19" t="s">
        <v>2</v>
      </c>
      <c r="C2" s="16" t="s">
        <v>3</v>
      </c>
      <c r="D2" s="17" t="s">
        <v>4</v>
      </c>
    </row>
    <row r="3" spans="1:4" ht="51" x14ac:dyDescent="0.25">
      <c r="A3" s="20" t="s">
        <v>5</v>
      </c>
      <c r="B3" s="54" t="s">
        <v>111</v>
      </c>
      <c r="C3" s="22" t="s">
        <v>137</v>
      </c>
      <c r="D3" s="8" t="s">
        <v>138</v>
      </c>
    </row>
    <row r="4" spans="1:4" ht="38.25" x14ac:dyDescent="0.25">
      <c r="A4" s="23" t="s">
        <v>7</v>
      </c>
      <c r="B4" s="55" t="s">
        <v>111</v>
      </c>
      <c r="C4" s="25" t="s">
        <v>152</v>
      </c>
      <c r="D4" s="76"/>
    </row>
    <row r="5" spans="1:4" ht="25.5" x14ac:dyDescent="0.25">
      <c r="A5" s="27" t="s">
        <v>8</v>
      </c>
      <c r="B5" s="56" t="s">
        <v>112</v>
      </c>
      <c r="C5" s="29" t="s">
        <v>139</v>
      </c>
      <c r="D5" s="30"/>
    </row>
    <row r="6" spans="1:4" ht="51" x14ac:dyDescent="0.25">
      <c r="A6" s="23" t="s">
        <v>9</v>
      </c>
      <c r="B6" s="57" t="s">
        <v>111</v>
      </c>
      <c r="C6" s="25" t="s">
        <v>140</v>
      </c>
      <c r="D6" s="7" t="s">
        <v>141</v>
      </c>
    </row>
    <row r="7" spans="1:4" ht="38.25" x14ac:dyDescent="0.25">
      <c r="A7" s="27" t="s">
        <v>10</v>
      </c>
      <c r="B7" s="56" t="s">
        <v>112</v>
      </c>
      <c r="C7" s="29" t="s">
        <v>142</v>
      </c>
      <c r="D7" s="30"/>
    </row>
    <row r="8" spans="1:4" ht="38.25" x14ac:dyDescent="0.25">
      <c r="A8" s="23" t="s">
        <v>11</v>
      </c>
      <c r="B8" s="55" t="s">
        <v>111</v>
      </c>
      <c r="C8" s="25" t="s">
        <v>143</v>
      </c>
      <c r="D8" s="26"/>
    </row>
    <row r="9" spans="1:4" ht="76.5" x14ac:dyDescent="0.25">
      <c r="A9" s="27" t="s">
        <v>12</v>
      </c>
      <c r="B9" s="53" t="s">
        <v>112</v>
      </c>
      <c r="C9" s="29" t="s">
        <v>151</v>
      </c>
      <c r="D9" s="74"/>
    </row>
    <row r="10" spans="1:4" ht="51" x14ac:dyDescent="0.25">
      <c r="A10" s="23" t="s">
        <v>14</v>
      </c>
      <c r="B10" s="55" t="s">
        <v>113</v>
      </c>
      <c r="C10" s="25" t="s">
        <v>144</v>
      </c>
      <c r="D10" s="26"/>
    </row>
    <row r="11" spans="1:4" ht="51" x14ac:dyDescent="0.25">
      <c r="A11" s="27" t="s">
        <v>15</v>
      </c>
      <c r="B11" s="53" t="s">
        <v>111</v>
      </c>
      <c r="C11" s="29" t="s">
        <v>145</v>
      </c>
      <c r="D11" s="30"/>
    </row>
    <row r="12" spans="1:4" ht="38.25" x14ac:dyDescent="0.25">
      <c r="A12" s="23" t="s">
        <v>16</v>
      </c>
      <c r="B12" s="55" t="s">
        <v>112</v>
      </c>
      <c r="C12" s="25" t="s">
        <v>146</v>
      </c>
      <c r="D12" s="76"/>
    </row>
    <row r="13" spans="1:4" ht="89.25" x14ac:dyDescent="0.25">
      <c r="A13" s="27" t="s">
        <v>17</v>
      </c>
      <c r="B13" s="53" t="s">
        <v>111</v>
      </c>
      <c r="C13" s="29" t="s">
        <v>147</v>
      </c>
      <c r="D13" s="30"/>
    </row>
    <row r="14" spans="1:4" ht="63.75" x14ac:dyDescent="0.25">
      <c r="A14" s="23" t="s">
        <v>18</v>
      </c>
      <c r="B14" s="55" t="s">
        <v>111</v>
      </c>
      <c r="C14" s="25" t="s">
        <v>148</v>
      </c>
      <c r="D14" s="26"/>
    </row>
    <row r="15" spans="1:4" ht="25.5" x14ac:dyDescent="0.25">
      <c r="A15" s="61" t="s">
        <v>19</v>
      </c>
      <c r="B15" s="62" t="s">
        <v>111</v>
      </c>
      <c r="C15" s="63" t="s">
        <v>149</v>
      </c>
      <c r="D15" s="77"/>
    </row>
  </sheetData>
  <hyperlinks>
    <hyperlink ref="D6" r:id="rId1" xr:uid="{00000000-0004-0000-0200-000001000000}"/>
    <hyperlink ref="D3" r:id="rId2" xr:uid="{4AC7572A-B725-4445-8B5A-ECDCC02DE041}"/>
  </hyperlinks>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'Ark4'!$A$2:$A$4</xm:f>
          </x14:formula1>
          <xm:sqref>B3:B15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D14"/>
  <sheetViews>
    <sheetView workbookViewId="0">
      <selection activeCell="A10" sqref="A10"/>
    </sheetView>
  </sheetViews>
  <sheetFormatPr baseColWidth="10" defaultColWidth="8.85546875" defaultRowHeight="15" x14ac:dyDescent="0.25"/>
  <cols>
    <col min="1" max="1" width="78.42578125" customWidth="1"/>
    <col min="4" max="4" width="17.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row r="7" spans="1:4" x14ac:dyDescent="0.25">
      <c r="A7" t="e">
        <f>#REF!</f>
        <v>#REF!</v>
      </c>
      <c r="B7">
        <f>IFERROR(VLOOKUP(#REF!, TableValues, 2, FALSE), 1)</f>
        <v>1</v>
      </c>
    </row>
    <row r="8" spans="1:4" x14ac:dyDescent="0.25">
      <c r="A8" t="e">
        <f>#REF!</f>
        <v>#REF!</v>
      </c>
      <c r="B8">
        <f>IFERROR(VLOOKUP(#REF!, TableValues, 2, FALSE), 1)</f>
        <v>1</v>
      </c>
    </row>
    <row r="9" spans="1:4" x14ac:dyDescent="0.25">
      <c r="A9" t="e">
        <f>#REF!</f>
        <v>#REF!</v>
      </c>
      <c r="B9">
        <f>IFERROR(VLOOKUP(#REF!, TableValues, 2, FALSE), 1)</f>
        <v>1</v>
      </c>
    </row>
    <row r="10" spans="1:4" x14ac:dyDescent="0.25">
      <c r="A10" t="e">
        <f>#REF!</f>
        <v>#REF!</v>
      </c>
      <c r="B10">
        <f>IFERROR(VLOOKUP(#REF!, TableValues, 2, FALSE), 1)</f>
        <v>1</v>
      </c>
    </row>
    <row r="11" spans="1:4" x14ac:dyDescent="0.25">
      <c r="A11" t="e">
        <f>#REF!</f>
        <v>#REF!</v>
      </c>
      <c r="B11">
        <f>IFERROR(VLOOKUP(#REF!, TableValues, 2, FALSE), 1)</f>
        <v>1</v>
      </c>
    </row>
    <row r="12" spans="1:4" x14ac:dyDescent="0.25">
      <c r="A12" t="e">
        <f>#REF!</f>
        <v>#REF!</v>
      </c>
      <c r="B12">
        <f>IFERROR(VLOOKUP(#REF!, TableValues, 2, FALSE), 1)</f>
        <v>1</v>
      </c>
    </row>
    <row r="13" spans="1:4" x14ac:dyDescent="0.25">
      <c r="A13" t="e">
        <f>#REF!</f>
        <v>#REF!</v>
      </c>
      <c r="B13">
        <f>IFERROR(VLOOKUP(#REF!, TableValues, 2, FALSE), 1)</f>
        <v>1</v>
      </c>
    </row>
    <row r="14" spans="1:4" x14ac:dyDescent="0.25">
      <c r="A14" t="e">
        <f>#REF!</f>
        <v>#REF!</v>
      </c>
      <c r="B14">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D16"/>
  <sheetViews>
    <sheetView topLeftCell="A7" workbookViewId="0">
      <selection activeCell="G5" sqref="G5"/>
    </sheetView>
  </sheetViews>
  <sheetFormatPr baseColWidth="10" defaultRowHeight="15" x14ac:dyDescent="0.25"/>
  <cols>
    <col min="1" max="1" width="58.5703125" bestFit="1" customWidth="1"/>
    <col min="2" max="2" width="15.42578125" bestFit="1" customWidth="1"/>
    <col min="3" max="3" width="42.7109375" customWidth="1"/>
    <col min="4" max="4" width="39.28515625" customWidth="1"/>
  </cols>
  <sheetData>
    <row r="1" spans="1:4" ht="18.75" x14ac:dyDescent="0.3">
      <c r="A1" s="14" t="s">
        <v>22</v>
      </c>
    </row>
    <row r="3" spans="1:4" x14ac:dyDescent="0.25">
      <c r="A3" s="15" t="s">
        <v>23</v>
      </c>
      <c r="B3" s="19" t="s">
        <v>2</v>
      </c>
      <c r="C3" s="16" t="s">
        <v>3</v>
      </c>
      <c r="D3" s="17" t="s">
        <v>4</v>
      </c>
    </row>
    <row r="4" spans="1:4" ht="60" x14ac:dyDescent="0.25">
      <c r="A4" s="20" t="s">
        <v>24</v>
      </c>
      <c r="B4" s="46" t="s">
        <v>111</v>
      </c>
      <c r="C4" s="47" t="s">
        <v>153</v>
      </c>
      <c r="D4" s="8" t="s">
        <v>141</v>
      </c>
    </row>
    <row r="5" spans="1:4" ht="60" x14ac:dyDescent="0.25">
      <c r="A5" s="52" t="s">
        <v>25</v>
      </c>
      <c r="B5" s="48" t="s">
        <v>111</v>
      </c>
      <c r="C5" s="25" t="s">
        <v>153</v>
      </c>
      <c r="D5" s="12" t="s">
        <v>141</v>
      </c>
    </row>
    <row r="6" spans="1:4" ht="30" x14ac:dyDescent="0.25">
      <c r="A6" s="27" t="s">
        <v>26</v>
      </c>
      <c r="B6" s="49" t="s">
        <v>112</v>
      </c>
      <c r="C6" s="50" t="s">
        <v>27</v>
      </c>
      <c r="D6" s="10" t="s">
        <v>154</v>
      </c>
    </row>
    <row r="7" spans="1:4" ht="51" x14ac:dyDescent="0.25">
      <c r="A7" s="23" t="s">
        <v>28</v>
      </c>
      <c r="B7" s="48" t="s">
        <v>112</v>
      </c>
      <c r="C7" s="25" t="s">
        <v>155</v>
      </c>
      <c r="D7" s="26"/>
    </row>
    <row r="8" spans="1:4" x14ac:dyDescent="0.25">
      <c r="A8" s="27" t="s">
        <v>30</v>
      </c>
      <c r="B8" s="49" t="s">
        <v>111</v>
      </c>
      <c r="C8" s="50"/>
      <c r="D8" s="30"/>
    </row>
    <row r="9" spans="1:4" ht="38.25" x14ac:dyDescent="0.25">
      <c r="A9" s="23" t="s">
        <v>31</v>
      </c>
      <c r="B9" s="48" t="s">
        <v>111</v>
      </c>
      <c r="C9" s="51" t="s">
        <v>156</v>
      </c>
      <c r="D9" s="4" t="s">
        <v>154</v>
      </c>
    </row>
    <row r="10" spans="1:4" ht="51" x14ac:dyDescent="0.25">
      <c r="A10" s="27" t="s">
        <v>32</v>
      </c>
      <c r="B10" s="49" t="s">
        <v>111</v>
      </c>
      <c r="C10" s="29" t="s">
        <v>157</v>
      </c>
      <c r="D10" s="30"/>
    </row>
    <row r="11" spans="1:4" ht="25.5" x14ac:dyDescent="0.25">
      <c r="A11" s="23" t="s">
        <v>33</v>
      </c>
      <c r="B11" s="48" t="s">
        <v>111</v>
      </c>
      <c r="C11" s="25" t="s">
        <v>158</v>
      </c>
      <c r="D11" s="26"/>
    </row>
    <row r="12" spans="1:4" ht="51" x14ac:dyDescent="0.25">
      <c r="A12" s="27" t="s">
        <v>34</v>
      </c>
      <c r="B12" s="49" t="s">
        <v>111</v>
      </c>
      <c r="C12" s="29" t="s">
        <v>159</v>
      </c>
      <c r="D12" s="30"/>
    </row>
    <row r="13" spans="1:4" ht="38.25" x14ac:dyDescent="0.25">
      <c r="A13" s="23" t="s">
        <v>35</v>
      </c>
      <c r="B13" s="48" t="s">
        <v>111</v>
      </c>
      <c r="C13" s="25"/>
      <c r="D13" s="26"/>
    </row>
    <row r="14" spans="1:4" ht="25.5" x14ac:dyDescent="0.25">
      <c r="A14" s="27" t="s">
        <v>36</v>
      </c>
      <c r="B14" s="49" t="s">
        <v>113</v>
      </c>
      <c r="C14" s="29" t="s">
        <v>160</v>
      </c>
      <c r="D14" s="74"/>
    </row>
    <row r="15" spans="1:4" ht="15.75" thickBot="1" x14ac:dyDescent="0.3">
      <c r="A15" s="42" t="s">
        <v>123</v>
      </c>
      <c r="B15" s="84" t="s">
        <v>113</v>
      </c>
      <c r="C15" s="39"/>
      <c r="D15" s="85"/>
    </row>
    <row r="16" spans="1:4" ht="55.5" customHeight="1" x14ac:dyDescent="0.25">
      <c r="A16" s="89" t="s">
        <v>38</v>
      </c>
      <c r="B16" s="89"/>
      <c r="C16" s="89"/>
      <c r="D16" s="89"/>
    </row>
  </sheetData>
  <mergeCells count="1">
    <mergeCell ref="A16:D16"/>
  </mergeCells>
  <hyperlinks>
    <hyperlink ref="D5" r:id="rId1" xr:uid="{00000000-0004-0000-0400-000002000000}"/>
    <hyperlink ref="D6" r:id="rId2" xr:uid="{00000000-0004-0000-0400-000004000000}"/>
    <hyperlink ref="D4" r:id="rId3" xr:uid="{F28A016E-CE93-4634-8DB0-87F0A1452611}"/>
    <hyperlink ref="D9" r:id="rId4" xr:uid="{9D521129-C198-4C7B-81D0-E97CA7DE719F}"/>
  </hyperlinks>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'Ark4'!$A$2:$A$4</xm:f>
          </x14:formula1>
          <xm:sqref>B4:B15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5"/>
  <sheetViews>
    <sheetView workbookViewId="0">
      <selection activeCell="F8" sqref="F8"/>
    </sheetView>
  </sheetViews>
  <sheetFormatPr baseColWidth="10" defaultRowHeight="15" x14ac:dyDescent="0.25"/>
  <cols>
    <col min="1" max="1" width="63.28515625" bestFit="1" customWidth="1"/>
    <col min="2" max="2" width="11.140625" bestFit="1" customWidth="1"/>
    <col min="3" max="3" width="40.42578125" customWidth="1"/>
    <col min="4" max="4" width="42.42578125" customWidth="1"/>
  </cols>
  <sheetData>
    <row r="1" spans="1:4" ht="18.75" x14ac:dyDescent="0.3">
      <c r="A1" s="14" t="s">
        <v>39</v>
      </c>
    </row>
    <row r="3" spans="1:4" x14ac:dyDescent="0.25">
      <c r="A3" s="15" t="s">
        <v>20</v>
      </c>
      <c r="B3" s="19" t="s">
        <v>2</v>
      </c>
      <c r="C3" s="16" t="s">
        <v>3</v>
      </c>
      <c r="D3" s="17" t="s">
        <v>4</v>
      </c>
    </row>
    <row r="4" spans="1:4" ht="25.5" x14ac:dyDescent="0.25">
      <c r="A4" s="20" t="s">
        <v>40</v>
      </c>
      <c r="B4" s="21" t="s">
        <v>111</v>
      </c>
      <c r="C4" s="22"/>
      <c r="D4" s="78"/>
    </row>
    <row r="5" spans="1:4" ht="38.25" x14ac:dyDescent="0.25">
      <c r="A5" s="23" t="s">
        <v>41</v>
      </c>
      <c r="B5" s="24" t="s">
        <v>111</v>
      </c>
      <c r="C5" s="25" t="s">
        <v>161</v>
      </c>
      <c r="D5" s="26"/>
    </row>
    <row r="6" spans="1:4" ht="25.5" x14ac:dyDescent="0.25">
      <c r="A6" s="45" t="s">
        <v>42</v>
      </c>
      <c r="B6" s="28" t="s">
        <v>111</v>
      </c>
      <c r="C6" s="29"/>
      <c r="D6" s="30"/>
    </row>
    <row r="7" spans="1:4" ht="51" x14ac:dyDescent="0.25">
      <c r="A7" s="44" t="s">
        <v>43</v>
      </c>
      <c r="B7" s="24" t="s">
        <v>111</v>
      </c>
      <c r="C7" s="25" t="s">
        <v>162</v>
      </c>
      <c r="D7" s="26"/>
    </row>
    <row r="8" spans="1:4" ht="38.25" x14ac:dyDescent="0.25">
      <c r="A8" s="27" t="s">
        <v>44</v>
      </c>
      <c r="B8" s="28" t="s">
        <v>112</v>
      </c>
      <c r="C8" s="29"/>
      <c r="D8" s="30"/>
    </row>
    <row r="9" spans="1:4" ht="38.25" x14ac:dyDescent="0.25">
      <c r="A9" s="23" t="s">
        <v>45</v>
      </c>
      <c r="B9" s="24" t="s">
        <v>112</v>
      </c>
      <c r="C9" s="25" t="s">
        <v>163</v>
      </c>
      <c r="D9" s="76"/>
    </row>
    <row r="10" spans="1:4" ht="38.25" x14ac:dyDescent="0.25">
      <c r="A10" s="27" t="s">
        <v>46</v>
      </c>
      <c r="B10" s="28" t="s">
        <v>112</v>
      </c>
      <c r="C10" s="25" t="s">
        <v>163</v>
      </c>
      <c r="D10" s="74"/>
    </row>
    <row r="11" spans="1:4" ht="60" x14ac:dyDescent="0.25">
      <c r="A11" s="23" t="s">
        <v>47</v>
      </c>
      <c r="B11" s="24" t="s">
        <v>111</v>
      </c>
      <c r="C11" s="73" t="s">
        <v>164</v>
      </c>
      <c r="D11" s="26"/>
    </row>
    <row r="12" spans="1:4" ht="38.25" x14ac:dyDescent="0.25">
      <c r="A12" s="27" t="s">
        <v>48</v>
      </c>
      <c r="B12" s="28" t="s">
        <v>111</v>
      </c>
      <c r="C12" s="29" t="s">
        <v>165</v>
      </c>
      <c r="D12" s="30"/>
    </row>
    <row r="13" spans="1:4" ht="25.5" x14ac:dyDescent="0.25">
      <c r="A13" s="23" t="s">
        <v>49</v>
      </c>
      <c r="B13" s="24" t="s">
        <v>112</v>
      </c>
      <c r="C13" s="25" t="s">
        <v>166</v>
      </c>
      <c r="D13" s="26"/>
    </row>
    <row r="14" spans="1:4" ht="38.25" x14ac:dyDescent="0.25">
      <c r="A14" s="27" t="s">
        <v>50</v>
      </c>
      <c r="B14" s="28" t="s">
        <v>111</v>
      </c>
      <c r="C14" s="29" t="s">
        <v>167</v>
      </c>
      <c r="D14" s="30"/>
    </row>
    <row r="15" spans="1:4" ht="39" thickBot="1" x14ac:dyDescent="0.3">
      <c r="A15" s="42" t="s">
        <v>51</v>
      </c>
      <c r="B15" s="43" t="s">
        <v>111</v>
      </c>
      <c r="C15" s="39" t="s">
        <v>168</v>
      </c>
      <c r="D15" s="79"/>
    </row>
  </sheetData>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'Ark4'!$A$2:$A$4</xm:f>
          </x14:formula1>
          <xm:sqref>B4:B15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A1:D12"/>
  <sheetViews>
    <sheetView workbookViewId="0">
      <selection activeCell="B12" sqref="B12"/>
    </sheetView>
  </sheetViews>
  <sheetFormatPr baseColWidth="10" defaultColWidth="8.85546875" defaultRowHeight="15" x14ac:dyDescent="0.25"/>
  <cols>
    <col min="1" max="1" width="78.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row r="7" spans="1:4" x14ac:dyDescent="0.25">
      <c r="A7" t="e">
        <f>#REF!</f>
        <v>#REF!</v>
      </c>
      <c r="B7">
        <f>IFERROR(VLOOKUP(#REF!, TableValues, 2, FALSE), 1)</f>
        <v>1</v>
      </c>
    </row>
    <row r="8" spans="1:4" x14ac:dyDescent="0.25">
      <c r="A8" t="e">
        <f>#REF!</f>
        <v>#REF!</v>
      </c>
      <c r="B8">
        <f>IFERROR(VLOOKUP(#REF!, TableValues, 2, FALSE), 1)</f>
        <v>1</v>
      </c>
    </row>
    <row r="9" spans="1:4" x14ac:dyDescent="0.25">
      <c r="A9" t="e">
        <f>#REF!</f>
        <v>#REF!</v>
      </c>
      <c r="B9">
        <f>IFERROR(VLOOKUP(#REF!, TableValues, 2, FALSE), 1)</f>
        <v>1</v>
      </c>
    </row>
    <row r="10" spans="1:4" x14ac:dyDescent="0.25">
      <c r="A10" t="e">
        <f>#REF!</f>
        <v>#REF!</v>
      </c>
      <c r="B10">
        <f>IFERROR(VLOOKUP(#REF!, TableValues, 2, FALSE), 1)</f>
        <v>1</v>
      </c>
    </row>
    <row r="11" spans="1:4" x14ac:dyDescent="0.25">
      <c r="A11" t="e">
        <f>#REF!</f>
        <v>#REF!</v>
      </c>
      <c r="B11">
        <f>IFERROR(VLOOKUP(#REF!, TableValues, 2, FALSE), 1)</f>
        <v>1</v>
      </c>
    </row>
    <row r="12" spans="1:4" x14ac:dyDescent="0.25">
      <c r="A12" t="e">
        <f>#REF!</f>
        <v>#REF!</v>
      </c>
      <c r="B12">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D13"/>
  <sheetViews>
    <sheetView workbookViewId="0">
      <selection activeCell="A7" sqref="A7"/>
    </sheetView>
  </sheetViews>
  <sheetFormatPr baseColWidth="10" defaultColWidth="8.85546875" defaultRowHeight="15" x14ac:dyDescent="0.25"/>
  <cols>
    <col min="1" max="1" width="78.42578125" customWidth="1"/>
  </cols>
  <sheetData>
    <row r="1" spans="1:4" s="13" customFormat="1" x14ac:dyDescent="0.25">
      <c r="A1" s="13" t="s">
        <v>20</v>
      </c>
      <c r="B1" s="13" t="s">
        <v>2</v>
      </c>
      <c r="C1" s="18" t="s">
        <v>21</v>
      </c>
      <c r="D1" t="e">
        <f>#REF!</f>
        <v>#REF!</v>
      </c>
    </row>
    <row r="2" spans="1:4" x14ac:dyDescent="0.25">
      <c r="A2" t="e">
        <f>#REF!</f>
        <v>#REF!</v>
      </c>
      <c r="B2">
        <f>IFERROR(VLOOKUP(#REF!, TableValues, 2, FALSE), 1)</f>
        <v>1</v>
      </c>
    </row>
    <row r="3" spans="1:4" x14ac:dyDescent="0.25">
      <c r="A3" t="e">
        <f>#REF!</f>
        <v>#REF!</v>
      </c>
      <c r="B3">
        <f>IFERROR(VLOOKUP(#REF!, TableValues, 2, FALSE), 1)</f>
        <v>1</v>
      </c>
    </row>
    <row r="4" spans="1:4" x14ac:dyDescent="0.25">
      <c r="A4" t="e">
        <f>#REF!</f>
        <v>#REF!</v>
      </c>
      <c r="B4">
        <f>IFERROR(VLOOKUP(#REF!, TableValues, 2, FALSE), 1)</f>
        <v>1</v>
      </c>
    </row>
    <row r="5" spans="1:4" x14ac:dyDescent="0.25">
      <c r="A5" t="e">
        <f>#REF!</f>
        <v>#REF!</v>
      </c>
      <c r="B5">
        <f>IFERROR(VLOOKUP(#REF!, TableValues, 2, FALSE), 1)</f>
        <v>1</v>
      </c>
    </row>
    <row r="6" spans="1:4" x14ac:dyDescent="0.25">
      <c r="A6" t="e">
        <f>#REF!</f>
        <v>#REF!</v>
      </c>
      <c r="B6">
        <f>IFERROR(VLOOKUP(#REF!, TableValues, 2, FALSE), 1)</f>
        <v>1</v>
      </c>
    </row>
    <row r="7" spans="1:4" x14ac:dyDescent="0.25">
      <c r="A7" t="e">
        <f>#REF!</f>
        <v>#REF!</v>
      </c>
      <c r="B7">
        <f>IFERROR(VLOOKUP(#REF!, TableValues, 2, FALSE), 1)</f>
        <v>1</v>
      </c>
    </row>
    <row r="8" spans="1:4" x14ac:dyDescent="0.25">
      <c r="A8" t="e">
        <f>#REF!</f>
        <v>#REF!</v>
      </c>
      <c r="B8">
        <f>IFERROR(VLOOKUP(#REF!, TableValues, 2, FALSE), 1)</f>
        <v>1</v>
      </c>
    </row>
    <row r="9" spans="1:4" x14ac:dyDescent="0.25">
      <c r="A9" t="e">
        <f>#REF!</f>
        <v>#REF!</v>
      </c>
      <c r="B9">
        <f>IFERROR(VLOOKUP(#REF!, TableValues, 2, FALSE), 1)</f>
        <v>1</v>
      </c>
    </row>
    <row r="10" spans="1:4" x14ac:dyDescent="0.25">
      <c r="A10" t="e">
        <f>#REF!</f>
        <v>#REF!</v>
      </c>
      <c r="B10">
        <f>IFERROR(VLOOKUP(#REF!, TableValues, 2, FALSE), 1)</f>
        <v>1</v>
      </c>
    </row>
    <row r="11" spans="1:4" x14ac:dyDescent="0.25">
      <c r="A11" t="e">
        <f>#REF!</f>
        <v>#REF!</v>
      </c>
      <c r="B11">
        <f>IFERROR(VLOOKUP(#REF!, TableValues, 2, FALSE), 1)</f>
        <v>1</v>
      </c>
    </row>
    <row r="12" spans="1:4" x14ac:dyDescent="0.25">
      <c r="A12" t="e">
        <f>#REF!</f>
        <v>#REF!</v>
      </c>
      <c r="B12">
        <f>IFERROR(VLOOKUP(#REF!, TableValues, 2, FALSE), 1)</f>
        <v>1</v>
      </c>
    </row>
    <row r="13" spans="1:4" x14ac:dyDescent="0.25">
      <c r="A13" t="e">
        <f>#REF!</f>
        <v>#REF!</v>
      </c>
      <c r="B13">
        <f>IFERROR(VLOOKUP(#REF!, TableValues, 2, FALSE), 1)</f>
        <v>1</v>
      </c>
    </row>
  </sheetData>
  <pageMargins left="0.7" right="0.7" top="0.75" bottom="0.75" header="0.3" footer="0.3"/>
  <pageSetup paperSize="9" orientation="portrait" horizontalDpi="1200" verticalDpi="1200"/>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D16"/>
  <sheetViews>
    <sheetView workbookViewId="0">
      <selection activeCell="D5" sqref="D5:D16"/>
    </sheetView>
  </sheetViews>
  <sheetFormatPr baseColWidth="10" defaultRowHeight="15" x14ac:dyDescent="0.25"/>
  <cols>
    <col min="1" max="1" width="52.140625" customWidth="1"/>
    <col min="2" max="2" width="12.85546875" customWidth="1"/>
    <col min="3" max="3" width="64" customWidth="1"/>
    <col min="4" max="4" width="45" customWidth="1"/>
  </cols>
  <sheetData>
    <row r="1" spans="1:4" ht="18.75" x14ac:dyDescent="0.3">
      <c r="A1" s="14" t="s">
        <v>52</v>
      </c>
    </row>
    <row r="3" spans="1:4" x14ac:dyDescent="0.25">
      <c r="A3" s="15" t="s">
        <v>1</v>
      </c>
      <c r="B3" s="19" t="s">
        <v>2</v>
      </c>
      <c r="C3" s="16" t="s">
        <v>3</v>
      </c>
      <c r="D3" s="17" t="s">
        <v>4</v>
      </c>
    </row>
    <row r="4" spans="1:4" ht="30" x14ac:dyDescent="0.25">
      <c r="A4" s="20" t="s">
        <v>53</v>
      </c>
      <c r="B4" s="21" t="s">
        <v>111</v>
      </c>
      <c r="C4" s="22" t="s">
        <v>169</v>
      </c>
      <c r="D4" s="8" t="s">
        <v>170</v>
      </c>
    </row>
    <row r="5" spans="1:4" ht="25.5" x14ac:dyDescent="0.25">
      <c r="A5" s="23" t="s">
        <v>54</v>
      </c>
      <c r="B5" s="24" t="s">
        <v>111</v>
      </c>
      <c r="C5" s="25" t="s">
        <v>55</v>
      </c>
      <c r="D5" s="26"/>
    </row>
    <row r="6" spans="1:4" ht="25.5" x14ac:dyDescent="0.25">
      <c r="A6" s="27" t="s">
        <v>56</v>
      </c>
      <c r="B6" s="28" t="s">
        <v>111</v>
      </c>
      <c r="C6" s="29" t="s">
        <v>121</v>
      </c>
      <c r="D6" s="78"/>
    </row>
    <row r="7" spans="1:4" ht="25.5" x14ac:dyDescent="0.25">
      <c r="A7" s="44" t="s">
        <v>57</v>
      </c>
      <c r="B7" s="24" t="s">
        <v>111</v>
      </c>
      <c r="C7" s="25" t="s">
        <v>58</v>
      </c>
      <c r="D7" s="26"/>
    </row>
    <row r="8" spans="1:4" ht="25.5" x14ac:dyDescent="0.25">
      <c r="A8" s="27" t="s">
        <v>59</v>
      </c>
      <c r="B8" s="58" t="s">
        <v>111</v>
      </c>
      <c r="C8" s="29" t="s">
        <v>122</v>
      </c>
      <c r="D8" s="78"/>
    </row>
    <row r="9" spans="1:4" ht="38.25" x14ac:dyDescent="0.25">
      <c r="A9" s="23" t="s">
        <v>60</v>
      </c>
      <c r="B9" s="24" t="s">
        <v>111</v>
      </c>
      <c r="C9" s="25" t="s">
        <v>171</v>
      </c>
      <c r="D9" s="76"/>
    </row>
    <row r="10" spans="1:4" ht="38.25" x14ac:dyDescent="0.25">
      <c r="A10" s="27" t="s">
        <v>61</v>
      </c>
      <c r="B10" s="28" t="s">
        <v>111</v>
      </c>
      <c r="C10" s="29" t="s">
        <v>172</v>
      </c>
      <c r="D10" s="30"/>
    </row>
    <row r="11" spans="1:4" ht="25.5" x14ac:dyDescent="0.25">
      <c r="A11" s="23" t="s">
        <v>62</v>
      </c>
      <c r="B11" s="24" t="s">
        <v>111</v>
      </c>
      <c r="C11" s="25" t="s">
        <v>173</v>
      </c>
      <c r="D11" s="76"/>
    </row>
    <row r="12" spans="1:4" ht="25.5" x14ac:dyDescent="0.25">
      <c r="A12" s="27" t="s">
        <v>63</v>
      </c>
      <c r="B12" s="28" t="s">
        <v>111</v>
      </c>
      <c r="C12" s="29" t="s">
        <v>174</v>
      </c>
      <c r="D12" s="30"/>
    </row>
    <row r="13" spans="1:4" ht="38.25" x14ac:dyDescent="0.25">
      <c r="A13" s="23" t="s">
        <v>64</v>
      </c>
      <c r="B13" s="24" t="s">
        <v>111</v>
      </c>
      <c r="C13" s="25" t="s">
        <v>175</v>
      </c>
      <c r="D13" s="26"/>
    </row>
    <row r="14" spans="1:4" ht="38.25" x14ac:dyDescent="0.25">
      <c r="A14" s="27" t="s">
        <v>65</v>
      </c>
      <c r="B14" s="28" t="s">
        <v>111</v>
      </c>
      <c r="C14" s="29" t="s">
        <v>66</v>
      </c>
      <c r="D14" s="30"/>
    </row>
    <row r="15" spans="1:4" ht="63.75" x14ac:dyDescent="0.25">
      <c r="A15" s="23" t="s">
        <v>67</v>
      </c>
      <c r="B15" s="24" t="s">
        <v>111</v>
      </c>
      <c r="C15" s="25" t="s">
        <v>176</v>
      </c>
      <c r="D15" s="76"/>
    </row>
    <row r="16" spans="1:4" ht="15.75" thickBot="1" x14ac:dyDescent="0.3">
      <c r="A16" s="31" t="s">
        <v>120</v>
      </c>
      <c r="B16" s="32" t="s">
        <v>113</v>
      </c>
      <c r="C16" s="33"/>
      <c r="D16" s="83"/>
    </row>
  </sheetData>
  <hyperlinks>
    <hyperlink ref="D4" r:id="rId1" xr:uid="{00000000-0004-0000-0800-000001000000}"/>
  </hyperlinks>
  <pageMargins left="0.7" right="0.7" top="0.75" bottom="0.75" header="0.3" footer="0.3"/>
  <pageSetup paperSize="9" orientation="portrait"/>
  <headerFooter alignWithMargins="0">
    <oddHeader>&amp;LDokument-ID: 1642-1   Sist godkjent dato: 28.06.2023 (Thomas Holmsen)
Aksomhetsvurdering Ragn-Sells sine svar etter OECD sine retningslinjer
&amp;RDato endret: 28.06.2023 (Thomas Holmsen)</oddHeader>
    <oddFooter>&amp;LUtskrift dato: 06.07.2023&amp;RSide &amp;P av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'Ark4'!$A$2:$A$4</xm:f>
          </x14:formula1>
          <xm:sqref>B4:B16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xsi="http://www.w3.org/2001/XMLSchema-instance" xmlns:pc="http://schemas.microsoft.com/office/infopath/2007/PartnerControls" xmlns:p="http://schemas.microsoft.com/office/2006/metadata/properties">
  <documentManagement>
    <TaxCatchAll xmlns="925bd81e-39ae-4fe9-a898-0873f02c2345"/>
    <lcf76f155ced4ddcb4097134ff3c332f xmlns="15af2448-a6d9-4e06-8c9b-5dbf4aac88a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CF4DEFE240194195F8ADE908A47CE5" ma:contentTypeVersion="17" ma:contentTypeDescription="Opprett et nytt dokument." ma:contentTypeScope="" ma:versionID="4b0010914163d7ce49e2e4129f2001d0">
  <xsd:schema xmlns:xsd="http://www.w3.org/2001/XMLSchema" xmlns:xs="http://www.w3.org/2001/XMLSchema" xmlns:p="http://schemas.microsoft.com/office/2006/metadata/properties" xmlns:ns2="15af2448-a6d9-4e06-8c9b-5dbf4aac88a6" xmlns:ns3="925bd81e-39ae-4fe9-a898-0873f02c2345" targetNamespace="http://schemas.microsoft.com/office/2006/metadata/properties" ma:root="true" ma:fieldsID="b06c18d9899cce8107e968378672bbac" ns2:_="" ns3:_="">
    <xsd:import namespace="15af2448-a6d9-4e06-8c9b-5dbf4aac88a6"/>
    <xsd:import namespace="925bd81e-39ae-4fe9-a898-0873f02c23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af2448-a6d9-4e06-8c9b-5dbf4aac88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0197d16e-cfec-4d26-be3d-951e6df7970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5bd81e-39ae-4fe9-a898-0873f02c2345"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1ccf7f74-2bc9-4b87-b3f2-1b66964801a3}" ma:internalName="TaxCatchAll" ma:showField="CatchAllData" ma:web="925bd81e-39ae-4fe9-a898-0873f02c23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A3E28D-7488-4099-8E5B-D02BF162A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2027f-5968-4fe0-8ac1-da46a7d384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s>
</ds:datastoreItem>
</file>

<file path=customXml/itemProps2.xml><?xml version="1.0" encoding="utf-8"?>
<ds:datastoreItem xmlns:ds="http://schemas.openxmlformats.org/officeDocument/2006/customXml" ds:itemID="{59C55E3B-04D9-494B-940F-104C3AB7FEAE}">
  <ds:schemaRefs>
    <ds:schemaRef ds:uri="http://purl.org/dc/elements/1.1/"/>
    <ds:schemaRef ds:uri="925bd81e-39ae-4fe9-a898-0873f02c2345"/>
    <ds:schemaRef ds:uri="15af2448-a6d9-4e06-8c9b-5dbf4aac88a6"/>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06820C0-D96C-4AE7-A199-41EE64D0E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af2448-a6d9-4e06-8c9b-5dbf4aac88a6"/>
    <ds:schemaRef ds:uri="925bd81e-39ae-4fe9-a898-0873f02c2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18</vt:i4>
      </vt:variant>
      <vt:variant>
        <vt:lpstr>Navngitte områder</vt:lpstr>
      </vt:variant>
      <vt:variant>
        <vt:i4>2</vt:i4>
      </vt:variant>
    </vt:vector>
  </HeadingPairs>
  <TitlesOfParts>
    <vt:vector size="20" baseType="lpstr">
      <vt:lpstr>Selskapsinformasjon</vt:lpstr>
      <vt:lpstr>Åpenhetsloven</vt:lpstr>
      <vt:lpstr>Overordnet</vt:lpstr>
      <vt:lpstr>TableOverordnet</vt:lpstr>
      <vt:lpstr>Menneskerettigheter</vt:lpstr>
      <vt:lpstr>Sysselsetting</vt:lpstr>
      <vt:lpstr>TableMenneskerettigheter</vt:lpstr>
      <vt:lpstr>TableArbeidsforhold</vt:lpstr>
      <vt:lpstr>Miljø &amp; Klima</vt:lpstr>
      <vt:lpstr>TableMiljøOgKlima</vt:lpstr>
      <vt:lpstr>Anti-Korrupsjon</vt:lpstr>
      <vt:lpstr>TableAntiKorrupsjon</vt:lpstr>
      <vt:lpstr>Forbrukerinteresser</vt:lpstr>
      <vt:lpstr>TableForbrukerspørsmål</vt:lpstr>
      <vt:lpstr>Skatt og konkurranseregelverk</vt:lpstr>
      <vt:lpstr>Ark4</vt:lpstr>
      <vt:lpstr>TableKonkurranseOgSkatt</vt:lpstr>
      <vt:lpstr>Values</vt:lpstr>
      <vt:lpstr>ListOptions</vt:lpstr>
      <vt:lpstr>TableValues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Angelelli</dc:creator>
  <cp:keywords/>
  <dc:description/>
  <cp:lastModifiedBy>Iversen Charlotte</cp:lastModifiedBy>
  <dcterms:created xsi:type="dcterms:W3CDTF">2016-12-01T15:59:07Z</dcterms:created>
  <dcterms:modified xsi:type="dcterms:W3CDTF">2023-07-07T12:15:58Z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0x01010077CF4DEFE240194195F8ADE908A47CE5</vt:lpwstr>
  </property>
  <property fmtid="{D5CDD505-2E9C-101B-9397-08002B2CF9AE}" pid="3" name="MSIP_Label_c141ac2f-dcca-4e87-81f1-136d12e1920e_Enabled">
    <vt:lpwstr>True</vt:lpwstr>
  </property>
  <property fmtid="{D5CDD505-2E9C-101B-9397-08002B2CF9AE}" pid="4" name="MSIP_Label_c141ac2f-dcca-4e87-81f1-136d12e1920e_SiteId">
    <vt:lpwstr>809d82ab-c4a1-4f5d-8384-ad701f67e3f5</vt:lpwstr>
  </property>
  <property fmtid="{D5CDD505-2E9C-101B-9397-08002B2CF9AE}" pid="5" name="MSIP_Label_c141ac2f-dcca-4e87-81f1-136d12e1920e_Owner">
    <vt:lpwstr>Thomas.Holmsen@ragnsells.com</vt:lpwstr>
  </property>
  <property fmtid="{D5CDD505-2E9C-101B-9397-08002B2CF9AE}" pid="6" name="MSIP_Label_c141ac2f-dcca-4e87-81f1-136d12e1920e_SetDate">
    <vt:lpwstr>2023-05-31T12:50:24.4750871Z</vt:lpwstr>
  </property>
  <property fmtid="{D5CDD505-2E9C-101B-9397-08002B2CF9AE}" pid="7" name="MSIP_Label_c141ac2f-dcca-4e87-81f1-136d12e1920e_Name">
    <vt:lpwstr>Internal</vt:lpwstr>
  </property>
  <property fmtid="{D5CDD505-2E9C-101B-9397-08002B2CF9AE}" pid="8" name="MSIP_Label_c141ac2f-dcca-4e87-81f1-136d12e1920e_Application">
    <vt:lpwstr>Microsoft Azure Information Protection</vt:lpwstr>
  </property>
  <property fmtid="{D5CDD505-2E9C-101B-9397-08002B2CF9AE}" pid="9" name="MSIP_Label_c141ac2f-dcca-4e87-81f1-136d12e1920e_ActionId">
    <vt:lpwstr>9b0a3e44-58b7-4482-bc65-bde0a101e7e8</vt:lpwstr>
  </property>
  <property fmtid="{D5CDD505-2E9C-101B-9397-08002B2CF9AE}" pid="10" name="MSIP_Label_c141ac2f-dcca-4e87-81f1-136d12e1920e_Extended_MSFT_Method">
    <vt:lpwstr>Automatic</vt:lpwstr>
  </property>
  <property fmtid="{D5CDD505-2E9C-101B-9397-08002B2CF9AE}" pid="11" name="MSIP_Label_f5dc6714-9f23-4030-b547-8c94b19e0b7a_Enabled">
    <vt:lpwstr>True</vt:lpwstr>
  </property>
  <property fmtid="{D5CDD505-2E9C-101B-9397-08002B2CF9AE}" pid="12" name="MSIP_Label_f5dc6714-9f23-4030-b547-8c94b19e0b7a_SiteId">
    <vt:lpwstr>acbd4e6b-e845-4677-853c-a8d24faf3655</vt:lpwstr>
  </property>
  <property fmtid="{D5CDD505-2E9C-101B-9397-08002B2CF9AE}" pid="13" name="MSIP_Label_f5dc6714-9f23-4030-b547-8c94b19e0b7a_SetDate">
    <vt:lpwstr>2023-05-12T12:05:17Z</vt:lpwstr>
  </property>
  <property fmtid="{D5CDD505-2E9C-101B-9397-08002B2CF9AE}" pid="14" name="MSIP_Label_f5dc6714-9f23-4030-b547-8c94b19e0b7a_Name">
    <vt:lpwstr>Internal Information (R3)</vt:lpwstr>
  </property>
  <property fmtid="{D5CDD505-2E9C-101B-9397-08002B2CF9AE}" pid="15" name="MSIP_Label_f5dc6714-9f23-4030-b547-8c94b19e0b7a_ActionId">
    <vt:lpwstr>14eaa365-b601-437a-bd09-143f62b4885a</vt:lpwstr>
  </property>
  <property fmtid="{D5CDD505-2E9C-101B-9397-08002B2CF9AE}" pid="16" name="MSIP_Label_f5dc6714-9f23-4030-b547-8c94b19e0b7a_Extended_MSFT_Method">
    <vt:lpwstr>Automatic</vt:lpwstr>
  </property>
  <property fmtid="{D5CDD505-2E9C-101B-9397-08002B2CF9AE}" pid="17" name="Sensitivity">
    <vt:lpwstr>Internal Internal Information (R3)</vt:lpwstr>
  </property>
</Properties>
</file>